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definedNames>
    <definedName name="_GoBack" localSheetId="0">Лист1!$F$111</definedName>
  </definedNames>
  <calcPr calcId="125725"/>
</workbook>
</file>

<file path=xl/calcChain.xml><?xml version="1.0" encoding="utf-8"?>
<calcChain xmlns="http://schemas.openxmlformats.org/spreadsheetml/2006/main">
  <c r="B213" i="1"/>
  <c r="A213"/>
  <c r="L212"/>
  <c r="J212"/>
  <c r="I212"/>
  <c r="H212"/>
  <c r="G212"/>
  <c r="F212"/>
  <c r="B203"/>
  <c r="A203"/>
  <c r="L202"/>
  <c r="L213" s="1"/>
  <c r="J202"/>
  <c r="J213" s="1"/>
  <c r="I202"/>
  <c r="I213" s="1"/>
  <c r="H202"/>
  <c r="H213" s="1"/>
  <c r="G202"/>
  <c r="G213" s="1"/>
  <c r="F202"/>
  <c r="F213" s="1"/>
  <c r="B192"/>
  <c r="A192"/>
  <c r="L191"/>
  <c r="J191"/>
  <c r="I191"/>
  <c r="H191"/>
  <c r="G191"/>
  <c r="F191"/>
  <c r="B182"/>
  <c r="A182"/>
  <c r="L181"/>
  <c r="L192" s="1"/>
  <c r="J181"/>
  <c r="J192" s="1"/>
  <c r="I181"/>
  <c r="I192" s="1"/>
  <c r="H181"/>
  <c r="H192" s="1"/>
  <c r="G181"/>
  <c r="G192" s="1"/>
  <c r="F181"/>
  <c r="F192" s="1"/>
  <c r="B172"/>
  <c r="A172"/>
  <c r="L171"/>
  <c r="J171"/>
  <c r="I171"/>
  <c r="H171"/>
  <c r="G171"/>
  <c r="F171"/>
  <c r="B162"/>
  <c r="A162"/>
  <c r="L161"/>
  <c r="L172" s="1"/>
  <c r="J161"/>
  <c r="J172" s="1"/>
  <c r="I161"/>
  <c r="I172" s="1"/>
  <c r="H161"/>
  <c r="H172" s="1"/>
  <c r="G161"/>
  <c r="G172" s="1"/>
  <c r="F161"/>
  <c r="F172" s="1"/>
  <c r="B149"/>
  <c r="A149"/>
  <c r="L148"/>
  <c r="J148"/>
  <c r="I148"/>
  <c r="H148"/>
  <c r="G148"/>
  <c r="F148"/>
  <c r="B139"/>
  <c r="A139"/>
  <c r="L138"/>
  <c r="L149" s="1"/>
  <c r="J138"/>
  <c r="J149" s="1"/>
  <c r="I138"/>
  <c r="I149" s="1"/>
  <c r="H138"/>
  <c r="H149" s="1"/>
  <c r="G138"/>
  <c r="G149" s="1"/>
  <c r="F138"/>
  <c r="F149" s="1"/>
  <c r="B129"/>
  <c r="A129"/>
  <c r="L128"/>
  <c r="J128"/>
  <c r="I128"/>
  <c r="H128"/>
  <c r="G128"/>
  <c r="F128"/>
  <c r="B119"/>
  <c r="A119"/>
  <c r="L118"/>
  <c r="L129" s="1"/>
  <c r="J118"/>
  <c r="J129" s="1"/>
  <c r="I118"/>
  <c r="I129" s="1"/>
  <c r="H118"/>
  <c r="H129" s="1"/>
  <c r="G118"/>
  <c r="G129" s="1"/>
  <c r="F118"/>
  <c r="F129" s="1"/>
  <c r="B109"/>
  <c r="A109"/>
  <c r="L108"/>
  <c r="J108"/>
  <c r="I108"/>
  <c r="H108"/>
  <c r="G108"/>
  <c r="F108"/>
  <c r="B99"/>
  <c r="A99"/>
  <c r="L98"/>
  <c r="L109" s="1"/>
  <c r="J98"/>
  <c r="J109" s="1"/>
  <c r="I98"/>
  <c r="I109" s="1"/>
  <c r="H98"/>
  <c r="H109" s="1"/>
  <c r="G98"/>
  <c r="G109" s="1"/>
  <c r="F98"/>
  <c r="F109" s="1"/>
  <c r="B86"/>
  <c r="A86"/>
  <c r="L85"/>
  <c r="J85"/>
  <c r="I85"/>
  <c r="H85"/>
  <c r="G85"/>
  <c r="F85"/>
  <c r="B76"/>
  <c r="A76"/>
  <c r="L75"/>
  <c r="L86" s="1"/>
  <c r="J75"/>
  <c r="J86" s="1"/>
  <c r="I75"/>
  <c r="I86" s="1"/>
  <c r="H75"/>
  <c r="H86" s="1"/>
  <c r="G75"/>
  <c r="G86" s="1"/>
  <c r="F75"/>
  <c r="F86" s="1"/>
  <c r="B66"/>
  <c r="A66"/>
  <c r="L65"/>
  <c r="J65"/>
  <c r="I65"/>
  <c r="H65"/>
  <c r="G65"/>
  <c r="F65"/>
  <c r="B56"/>
  <c r="A56"/>
  <c r="L55"/>
  <c r="L66" s="1"/>
  <c r="J55"/>
  <c r="J66" s="1"/>
  <c r="I55"/>
  <c r="I66" s="1"/>
  <c r="H55"/>
  <c r="H66" s="1"/>
  <c r="G55"/>
  <c r="G66" s="1"/>
  <c r="F55"/>
  <c r="F66" s="1"/>
  <c r="B46"/>
  <c r="A46"/>
  <c r="L45"/>
  <c r="J45"/>
  <c r="I45"/>
  <c r="H45"/>
  <c r="G45"/>
  <c r="F45"/>
  <c r="B36"/>
  <c r="A36"/>
  <c r="L35"/>
  <c r="L46" s="1"/>
  <c r="J35"/>
  <c r="J46" s="1"/>
  <c r="I35"/>
  <c r="I46" s="1"/>
  <c r="H35"/>
  <c r="H46" s="1"/>
  <c r="G35"/>
  <c r="G46" s="1"/>
  <c r="F35"/>
  <c r="F46" s="1"/>
  <c r="B26"/>
  <c r="A26"/>
  <c r="L25"/>
  <c r="J25"/>
  <c r="I25"/>
  <c r="H25"/>
  <c r="G25"/>
  <c r="F25"/>
  <c r="B16"/>
  <c r="A16"/>
  <c r="L15"/>
  <c r="L26" s="1"/>
  <c r="L214" s="1"/>
  <c r="J15"/>
  <c r="J26" s="1"/>
  <c r="J214" s="1"/>
  <c r="I15"/>
  <c r="I26" s="1"/>
  <c r="H15"/>
  <c r="H26" s="1"/>
  <c r="G15"/>
  <c r="G26" s="1"/>
  <c r="G214" s="1"/>
  <c r="F15"/>
  <c r="F26" s="1"/>
  <c r="F214" l="1"/>
  <c r="I214"/>
  <c r="H214"/>
</calcChain>
</file>

<file path=xl/sharedStrings.xml><?xml version="1.0" encoding="utf-8"?>
<sst xmlns="http://schemas.openxmlformats.org/spreadsheetml/2006/main" count="263" uniqueCount="79">
  <si>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</si>
  <si>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</si>
  <si>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</si>
  <si>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</si>
  <si>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</si>
  <si>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</si>
  <si>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</si>
  <si>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</si>
  <si>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</si>
  <si>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</si>
  <si>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</si>
  <si>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</si>
  <si>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</si>
  <si>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</si>
  <si>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</si>
  <si>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</si>
  <si>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</si>
  <si>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</si>
  <si>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</si>
  <si>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</si>
  <si>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</si>
  <si>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</si>
  <si>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</si>
  <si>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</si>
  <si>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</si>
  <si>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</si>
  <si>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</si>
  <si>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</si>
  <si>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</si>
  <si>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</si>
  <si>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</si>
  <si>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</si>
  <si>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</si>
  <si>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</si>
  <si>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</si>
  <si>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</si>
  <si>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</si>
  <si>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</si>
  <si>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</si>
  <si>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Макаронные изделия отварные</t>
  </si>
  <si>
    <t>Тефтели из мяса курицы</t>
  </si>
  <si>
    <t>Сок</t>
  </si>
  <si>
    <t>Хлеб ржаной</t>
  </si>
  <si>
    <t>выпечка</t>
  </si>
  <si>
    <t>Каша молочная рисовая</t>
  </si>
  <si>
    <t>Чай с сахаром</t>
  </si>
  <si>
    <t>Макароны отварные с сыром</t>
  </si>
  <si>
    <t>Компот из с/ф</t>
  </si>
  <si>
    <t>35.2</t>
  </si>
  <si>
    <t>Хлеб  пшеничный</t>
  </si>
  <si>
    <t>Творожная запеканка с молоком сгущённым</t>
  </si>
  <si>
    <t>Какао с молоком</t>
  </si>
  <si>
    <t>Картофельное пюре</t>
  </si>
  <si>
    <t>Рыба тушеная в томате с овощами/</t>
  </si>
  <si>
    <t>сельдь слабосоленая</t>
  </si>
  <si>
    <t>Кисель из концентрата</t>
  </si>
  <si>
    <t>Свекла отварная с растительным маслом и зеленым горошком</t>
  </si>
  <si>
    <t xml:space="preserve"> Биточки мясные </t>
  </si>
  <si>
    <t>Плов с мясом</t>
  </si>
  <si>
    <t>Каша рассыпчатая гречневая</t>
  </si>
  <si>
    <t>Курица тушеная</t>
  </si>
  <si>
    <t>0.48</t>
  </si>
  <si>
    <t>Каша ассорти  Дружба</t>
  </si>
  <si>
    <t>Котлеты/биточки (из бройлер-цыплят)</t>
  </si>
  <si>
    <t>Кофейный напиток с молоком</t>
  </si>
  <si>
    <t xml:space="preserve">Винегрет  </t>
  </si>
  <si>
    <t>Печенье</t>
  </si>
  <si>
    <t>Вафли</t>
  </si>
  <si>
    <t>Яблоко</t>
  </si>
  <si>
    <t>Пряники</t>
  </si>
  <si>
    <t>салат картофельный</t>
  </si>
  <si>
    <t>с соленым огурцом и зеленым горошком</t>
  </si>
  <si>
    <t>печенье</t>
  </si>
  <si>
    <t>Бананы</t>
  </si>
  <si>
    <t>Салат из белок. капусты с морковью( кваш.капусты)</t>
  </si>
  <si>
    <t>Салат Витаминный/</t>
  </si>
  <si>
    <t>Кузовова</t>
  </si>
  <si>
    <t>Муниципальное общеобразовательное учреждение "Тумская средняя общеобразовательная школа №3"</t>
  </si>
  <si>
    <t>Директор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</si>
</sst>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3" borderId="17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>
      <alignment horizontal="center" vertical="top" wrapText="1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11" fillId="4" borderId="1" xfId="0" applyFont="1" applyFill="1" applyBorder="1" applyAlignment="1">
      <alignment vertical="top" wrapText="1"/>
    </xf>
    <xf numFmtId="0" fontId="11" fillId="4" borderId="1" xfId="0" applyNumberFormat="1" applyFont="1" applyFill="1" applyBorder="1" applyAlignment="1">
      <alignment vertical="top" wrapText="1"/>
    </xf>
    <xf numFmtId="0" fontId="11" fillId="4" borderId="1" xfId="0" applyFont="1" applyFill="1" applyBorder="1" applyAlignment="1">
      <alignment horizontal="right" vertical="top" wrapText="1"/>
    </xf>
    <xf numFmtId="0" fontId="11" fillId="4" borderId="1" xfId="0" applyNumberFormat="1" applyFont="1" applyFill="1" applyBorder="1" applyAlignment="1">
      <alignment horizontal="right" vertical="top" wrapText="1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3" xfId="0" applyFont="1" applyFill="1" applyBorder="1" applyAlignment="1" applyProtection="1">
      <alignment vertical="top" wrapText="1"/>
      <protection locked="0"/>
    </xf>
    <xf numFmtId="0" fontId="11" fillId="2" borderId="3" xfId="0" applyFont="1" applyFill="1" applyBorder="1" applyAlignment="1" applyProtection="1">
      <alignment vertical="top" wrapText="1"/>
      <protection locked="0"/>
    </xf>
    <xf numFmtId="0" fontId="11" fillId="4" borderId="1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>
      <alignment vertical="top" wrapText="1"/>
    </xf>
    <xf numFmtId="0" fontId="0" fillId="2" borderId="3" xfId="0" applyFill="1" applyBorder="1" applyProtection="1">
      <protection locked="0"/>
    </xf>
    <xf numFmtId="0" fontId="9" fillId="0" borderId="12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11" fillId="4" borderId="1" xfId="0" applyFont="1" applyFill="1" applyBorder="1"/>
    <xf numFmtId="0" fontId="11" fillId="4" borderId="1" xfId="0" applyFont="1" applyFill="1" applyBorder="1" applyAlignment="1" applyProtection="1">
      <alignment horizontal="right" vertical="top" wrapText="1"/>
      <protection locked="0"/>
    </xf>
    <xf numFmtId="0" fontId="11" fillId="4" borderId="1" xfId="0" applyFont="1" applyFill="1" applyBorder="1" applyAlignment="1">
      <alignment horizontal="right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4" borderId="1" xfId="0" applyFont="1" applyFill="1" applyBorder="1" applyProtection="1">
      <protection locked="0"/>
    </xf>
    <xf numFmtId="0" fontId="11" fillId="4" borderId="3" xfId="0" applyFont="1" applyFill="1" applyBorder="1"/>
    <xf numFmtId="0" fontId="11" fillId="2" borderId="3" xfId="0" applyFont="1" applyFill="1" applyBorder="1" applyAlignment="1" applyProtection="1">
      <alignment horizontal="center" vertical="top" wrapText="1"/>
      <protection locked="0"/>
    </xf>
    <xf numFmtId="0" fontId="11" fillId="2" borderId="24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Protection="1">
      <protection locked="0"/>
    </xf>
    <xf numFmtId="0" fontId="11" fillId="2" borderId="1" xfId="0" applyFont="1" applyFill="1" applyBorder="1" applyAlignment="1" applyProtection="1">
      <alignment horizontal="right" vertical="top" wrapText="1"/>
      <protection locked="0"/>
    </xf>
    <xf numFmtId="0" fontId="11" fillId="4" borderId="25" xfId="0" applyFont="1" applyFill="1" applyBorder="1"/>
    <xf numFmtId="0" fontId="11" fillId="4" borderId="20" xfId="0" applyFont="1" applyFill="1" applyBorder="1" applyProtection="1">
      <protection locked="0"/>
    </xf>
    <xf numFmtId="0" fontId="11" fillId="4" borderId="20" xfId="0" applyFont="1" applyFill="1" applyBorder="1"/>
    <xf numFmtId="0" fontId="11" fillId="4" borderId="1" xfId="0" applyFont="1" applyFill="1" applyBorder="1" applyAlignment="1">
      <alignment horizontal="right" vertical="center"/>
    </xf>
    <xf numFmtId="0" fontId="0" fillId="2" borderId="20" xfId="0" applyFill="1" applyBorder="1" applyProtection="1">
      <protection locked="0"/>
    </xf>
    <xf numFmtId="0" fontId="11" fillId="4" borderId="1" xfId="0" applyFont="1" applyFill="1" applyBorder="1" applyAlignment="1" applyProtection="1">
      <alignment horizontal="center" vertical="top" wrapText="1"/>
      <protection locked="0"/>
    </xf>
    <xf numFmtId="0" fontId="11" fillId="4" borderId="14" xfId="0" applyFont="1" applyFill="1" applyBorder="1" applyAlignment="1" applyProtection="1">
      <alignment horizontal="center" vertical="top" wrapText="1"/>
      <protection locked="0"/>
    </xf>
    <xf numFmtId="0" fontId="11" fillId="2" borderId="14" xfId="0" applyFont="1" applyFill="1" applyBorder="1" applyAlignment="1" applyProtection="1">
      <alignment horizontal="right" vertical="top" wrapText="1"/>
      <protection locked="0"/>
    </xf>
    <xf numFmtId="0" fontId="11" fillId="4" borderId="1" xfId="0" applyFont="1" applyFill="1" applyBorder="1" applyAlignment="1">
      <alignment horizontal="left"/>
    </xf>
    <xf numFmtId="0" fontId="11" fillId="4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98" sqref="E19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30" customHeight="1">
      <c r="A1" s="1" t="s">
        <v>7</v>
      </c>
      <c r="C1" s="84" t="s">
        <v>77</v>
      </c>
      <c r="D1" s="85"/>
      <c r="E1" s="85"/>
      <c r="F1" s="11" t="s">
        <v>16</v>
      </c>
      <c r="G1" s="2" t="s">
        <v>17</v>
      </c>
      <c r="H1" s="86" t="s">
        <v>78</v>
      </c>
      <c r="I1" s="86"/>
      <c r="J1" s="86"/>
      <c r="K1" s="86"/>
    </row>
    <row r="2" spans="1:12" ht="18">
      <c r="A2" s="34" t="s">
        <v>6</v>
      </c>
      <c r="C2" s="2"/>
      <c r="G2" s="2" t="s">
        <v>18</v>
      </c>
      <c r="H2" s="86" t="s">
        <v>76</v>
      </c>
      <c r="I2" s="86"/>
      <c r="J2" s="86"/>
      <c r="K2" s="86"/>
    </row>
    <row r="3" spans="1:12" ht="17.25" customHeight="1">
      <c r="A3" s="4" t="s">
        <v>8</v>
      </c>
      <c r="C3" s="2"/>
      <c r="D3" s="3"/>
      <c r="E3" s="36" t="s">
        <v>9</v>
      </c>
      <c r="G3" s="2" t="s">
        <v>19</v>
      </c>
      <c r="H3" s="43">
        <v>18</v>
      </c>
      <c r="I3" s="43">
        <v>9</v>
      </c>
      <c r="J3" s="44">
        <v>2023</v>
      </c>
      <c r="K3" s="45"/>
    </row>
    <row r="4" spans="1:12" ht="13.5" thickBot="1">
      <c r="C4" s="2"/>
      <c r="D4" s="4"/>
      <c r="H4" s="42" t="s">
        <v>36</v>
      </c>
      <c r="I4" s="42" t="s">
        <v>37</v>
      </c>
      <c r="J4" s="42" t="s">
        <v>38</v>
      </c>
    </row>
    <row r="5" spans="1:12" ht="34.5" thickBot="1">
      <c r="A5" s="40" t="s">
        <v>14</v>
      </c>
      <c r="B5" s="41" t="s">
        <v>15</v>
      </c>
      <c r="C5" s="35" t="s">
        <v>0</v>
      </c>
      <c r="D5" s="62" t="s">
        <v>13</v>
      </c>
      <c r="E5" s="62" t="s">
        <v>12</v>
      </c>
      <c r="F5" s="62" t="s">
        <v>34</v>
      </c>
      <c r="G5" s="62" t="s">
        <v>1</v>
      </c>
      <c r="H5" s="62" t="s">
        <v>2</v>
      </c>
      <c r="I5" s="62" t="s">
        <v>3</v>
      </c>
      <c r="J5" s="62" t="s">
        <v>10</v>
      </c>
      <c r="K5" s="63" t="s">
        <v>11</v>
      </c>
      <c r="L5" s="35" t="s">
        <v>35</v>
      </c>
    </row>
    <row r="6" spans="1:12" ht="15.75">
      <c r="A6" s="19">
        <v>1</v>
      </c>
      <c r="B6" s="20">
        <v>1</v>
      </c>
      <c r="C6" s="21" t="s">
        <v>20</v>
      </c>
      <c r="D6" s="64" t="s">
        <v>21</v>
      </c>
      <c r="E6" s="52" t="s">
        <v>39</v>
      </c>
      <c r="F6" s="52">
        <v>150</v>
      </c>
      <c r="G6" s="52">
        <v>5.35</v>
      </c>
      <c r="H6" s="52">
        <v>0.55000000000000004</v>
      </c>
      <c r="I6" s="52">
        <v>25.6</v>
      </c>
      <c r="J6" s="67">
        <v>157.4</v>
      </c>
      <c r="K6" s="64">
        <v>19</v>
      </c>
      <c r="L6" s="46"/>
    </row>
    <row r="7" spans="1:12" ht="15.75">
      <c r="A7" s="22"/>
      <c r="B7" s="14"/>
      <c r="C7" s="10"/>
      <c r="D7" s="68"/>
      <c r="E7" s="52" t="s">
        <v>40</v>
      </c>
      <c r="F7" s="52">
        <v>50</v>
      </c>
      <c r="G7" s="52">
        <v>7.78</v>
      </c>
      <c r="H7" s="52">
        <v>5.78</v>
      </c>
      <c r="I7" s="52">
        <v>7.85</v>
      </c>
      <c r="J7" s="67">
        <v>114.38</v>
      </c>
      <c r="K7" s="52">
        <v>36</v>
      </c>
      <c r="L7" s="47"/>
    </row>
    <row r="8" spans="1:12" ht="15.75">
      <c r="A8" s="22"/>
      <c r="B8" s="14"/>
      <c r="C8" s="10"/>
      <c r="D8" s="64" t="s">
        <v>22</v>
      </c>
      <c r="E8" s="52" t="s">
        <v>41</v>
      </c>
      <c r="F8" s="52">
        <v>200</v>
      </c>
      <c r="G8" s="52">
        <v>0.1</v>
      </c>
      <c r="H8" s="52">
        <v>0.2</v>
      </c>
      <c r="I8" s="52">
        <v>20.2</v>
      </c>
      <c r="J8" s="67">
        <v>92</v>
      </c>
      <c r="K8" s="64">
        <v>17</v>
      </c>
      <c r="L8" s="47"/>
    </row>
    <row r="9" spans="1:12" ht="15.75">
      <c r="A9" s="22"/>
      <c r="B9" s="14"/>
      <c r="C9" s="10"/>
      <c r="D9" s="64" t="s">
        <v>23</v>
      </c>
      <c r="E9" s="52" t="s">
        <v>42</v>
      </c>
      <c r="F9" s="52">
        <v>40</v>
      </c>
      <c r="G9" s="52">
        <v>2.6</v>
      </c>
      <c r="H9" s="52">
        <v>0.48</v>
      </c>
      <c r="I9" s="53">
        <v>1.05</v>
      </c>
      <c r="J9" s="67">
        <v>72.400000000000006</v>
      </c>
      <c r="K9" s="64">
        <v>7</v>
      </c>
      <c r="L9" s="47"/>
    </row>
    <row r="10" spans="1:12" ht="15.75" customHeight="1">
      <c r="A10" s="22"/>
      <c r="B10" s="14"/>
      <c r="C10" s="10"/>
      <c r="D10" s="64" t="s">
        <v>26</v>
      </c>
      <c r="E10" s="52" t="s">
        <v>74</v>
      </c>
      <c r="F10" s="52">
        <v>60</v>
      </c>
      <c r="G10" s="52">
        <v>1.2</v>
      </c>
      <c r="H10" s="52">
        <v>2.7</v>
      </c>
      <c r="I10" s="52">
        <v>5.5</v>
      </c>
      <c r="J10" s="67">
        <v>51</v>
      </c>
      <c r="K10" s="64">
        <v>19</v>
      </c>
      <c r="L10" s="47"/>
    </row>
    <row r="11" spans="1:12" ht="15.75" customHeight="1">
      <c r="A11" s="22"/>
      <c r="B11" s="14"/>
      <c r="C11" s="10"/>
      <c r="D11" s="64" t="s">
        <v>43</v>
      </c>
      <c r="E11" s="52" t="s">
        <v>66</v>
      </c>
      <c r="F11" s="52">
        <v>40</v>
      </c>
      <c r="G11" s="52">
        <v>2.5499999999999998</v>
      </c>
      <c r="H11" s="52">
        <v>3.33</v>
      </c>
      <c r="I11" s="52">
        <v>25.26</v>
      </c>
      <c r="J11" s="67">
        <v>141.57</v>
      </c>
      <c r="K11" s="64">
        <v>60</v>
      </c>
      <c r="L11" s="47"/>
    </row>
    <row r="12" spans="1:12" ht="15.75">
      <c r="A12" s="22"/>
      <c r="B12" s="14"/>
      <c r="C12" s="10"/>
      <c r="D12" s="69" t="s">
        <v>24</v>
      </c>
      <c r="E12" s="58"/>
      <c r="F12" s="70"/>
      <c r="G12" s="70"/>
      <c r="H12" s="70"/>
      <c r="I12" s="70"/>
      <c r="J12" s="70"/>
      <c r="K12" s="71"/>
      <c r="L12" s="38"/>
    </row>
    <row r="13" spans="1:12" ht="15">
      <c r="A13" s="22"/>
      <c r="B13" s="14"/>
      <c r="C13" s="10"/>
      <c r="D13" s="5"/>
      <c r="E13" s="37"/>
      <c r="F13" s="38"/>
      <c r="G13" s="38"/>
      <c r="H13" s="38"/>
      <c r="I13" s="38"/>
      <c r="J13" s="38"/>
      <c r="K13" s="39"/>
      <c r="L13" s="38"/>
    </row>
    <row r="14" spans="1:12" ht="15">
      <c r="A14" s="22"/>
      <c r="B14" s="14"/>
      <c r="C14" s="10"/>
      <c r="D14" s="5"/>
      <c r="E14" s="37"/>
      <c r="F14" s="38"/>
      <c r="G14" s="38"/>
      <c r="H14" s="38"/>
      <c r="I14" s="38"/>
      <c r="J14" s="38"/>
      <c r="K14" s="39"/>
      <c r="L14" s="38"/>
    </row>
    <row r="15" spans="1:12" ht="15">
      <c r="A15" s="23"/>
      <c r="B15" s="16"/>
      <c r="C15" s="7"/>
      <c r="D15" s="17" t="s">
        <v>33</v>
      </c>
      <c r="E15" s="8"/>
      <c r="F15" s="18">
        <f>SUM(F6:F14)</f>
        <v>540</v>
      </c>
      <c r="G15" s="18">
        <f t="shared" ref="G15:J15" si="0">SUM(G6:G14)</f>
        <v>19.579999999999998</v>
      </c>
      <c r="H15" s="18">
        <f t="shared" si="0"/>
        <v>13.040000000000001</v>
      </c>
      <c r="I15" s="18">
        <f t="shared" si="0"/>
        <v>85.460000000000008</v>
      </c>
      <c r="J15" s="18">
        <f t="shared" si="0"/>
        <v>628.75</v>
      </c>
      <c r="K15" s="24"/>
      <c r="L15" s="18">
        <f t="shared" ref="L15" si="1">SUM(L6:L14)</f>
        <v>0</v>
      </c>
    </row>
    <row r="16" spans="1:12" ht="15">
      <c r="A16" s="25">
        <f>A6</f>
        <v>1</v>
      </c>
      <c r="B16" s="12">
        <f>B6</f>
        <v>1</v>
      </c>
      <c r="C16" s="9" t="s">
        <v>25</v>
      </c>
      <c r="D16" s="6" t="s">
        <v>26</v>
      </c>
      <c r="E16" s="37"/>
      <c r="F16" s="38"/>
      <c r="G16" s="38"/>
      <c r="H16" s="38"/>
      <c r="I16" s="38"/>
      <c r="J16" s="38"/>
      <c r="K16" s="39"/>
      <c r="L16" s="38"/>
    </row>
    <row r="17" spans="1:12" ht="15">
      <c r="A17" s="22"/>
      <c r="B17" s="14"/>
      <c r="C17" s="10"/>
      <c r="D17" s="6" t="s">
        <v>27</v>
      </c>
      <c r="E17" s="37"/>
      <c r="F17" s="38"/>
      <c r="G17" s="38"/>
      <c r="H17" s="38"/>
      <c r="I17" s="38"/>
      <c r="J17" s="38"/>
      <c r="K17" s="39"/>
      <c r="L17" s="38"/>
    </row>
    <row r="18" spans="1:12" ht="15">
      <c r="A18" s="22"/>
      <c r="B18" s="14"/>
      <c r="C18" s="10"/>
      <c r="D18" s="6" t="s">
        <v>28</v>
      </c>
      <c r="E18" s="37"/>
      <c r="F18" s="38"/>
      <c r="G18" s="38"/>
      <c r="H18" s="38"/>
      <c r="I18" s="38"/>
      <c r="J18" s="38"/>
      <c r="K18" s="39"/>
      <c r="L18" s="38"/>
    </row>
    <row r="19" spans="1:12" ht="15">
      <c r="A19" s="22"/>
      <c r="B19" s="14"/>
      <c r="C19" s="10"/>
      <c r="D19" s="6" t="s">
        <v>29</v>
      </c>
      <c r="E19" s="37"/>
      <c r="F19" s="38"/>
      <c r="G19" s="38"/>
      <c r="H19" s="38"/>
      <c r="I19" s="38"/>
      <c r="J19" s="38"/>
      <c r="K19" s="39"/>
      <c r="L19" s="38"/>
    </row>
    <row r="20" spans="1:12" ht="15">
      <c r="A20" s="22"/>
      <c r="B20" s="14"/>
      <c r="C20" s="10"/>
      <c r="D20" s="6" t="s">
        <v>30</v>
      </c>
      <c r="E20" s="37"/>
      <c r="F20" s="38"/>
      <c r="G20" s="38"/>
      <c r="H20" s="38"/>
      <c r="I20" s="38"/>
      <c r="J20" s="38"/>
      <c r="K20" s="39"/>
      <c r="L20" s="38"/>
    </row>
    <row r="21" spans="1:12" ht="15">
      <c r="A21" s="22"/>
      <c r="B21" s="14"/>
      <c r="C21" s="10"/>
      <c r="D21" s="6" t="s">
        <v>31</v>
      </c>
      <c r="E21" s="37"/>
      <c r="F21" s="38"/>
      <c r="G21" s="38"/>
      <c r="H21" s="38"/>
      <c r="I21" s="38"/>
      <c r="J21" s="38"/>
      <c r="K21" s="39"/>
      <c r="L21" s="38"/>
    </row>
    <row r="22" spans="1:12" ht="15">
      <c r="A22" s="22"/>
      <c r="B22" s="14"/>
      <c r="C22" s="10"/>
      <c r="D22" s="6" t="s">
        <v>32</v>
      </c>
      <c r="E22" s="37"/>
      <c r="F22" s="38"/>
      <c r="G22" s="38"/>
      <c r="H22" s="38"/>
      <c r="I22" s="38"/>
      <c r="J22" s="38"/>
      <c r="K22" s="39"/>
      <c r="L22" s="38"/>
    </row>
    <row r="23" spans="1:12" ht="15">
      <c r="A23" s="22"/>
      <c r="B23" s="14"/>
      <c r="C23" s="10"/>
      <c r="D23" s="5"/>
      <c r="E23" s="37"/>
      <c r="F23" s="38"/>
      <c r="G23" s="38"/>
      <c r="H23" s="38"/>
      <c r="I23" s="38"/>
      <c r="J23" s="38"/>
      <c r="K23" s="39"/>
      <c r="L23" s="38"/>
    </row>
    <row r="24" spans="1:12" ht="15">
      <c r="A24" s="22"/>
      <c r="B24" s="14"/>
      <c r="C24" s="10"/>
      <c r="D24" s="5"/>
      <c r="E24" s="37"/>
      <c r="F24" s="38"/>
      <c r="G24" s="38"/>
      <c r="H24" s="38"/>
      <c r="I24" s="38"/>
      <c r="J24" s="38"/>
      <c r="K24" s="39"/>
      <c r="L24" s="38"/>
    </row>
    <row r="25" spans="1:12" ht="15">
      <c r="A25" s="23"/>
      <c r="B25" s="16"/>
      <c r="C25" s="7"/>
      <c r="D25" s="17" t="s">
        <v>33</v>
      </c>
      <c r="E25" s="8"/>
      <c r="F25" s="18">
        <f>SUM(F16:F24)</f>
        <v>0</v>
      </c>
      <c r="G25" s="18">
        <f t="shared" ref="G25:J25" si="2">SUM(G16:G24)</f>
        <v>0</v>
      </c>
      <c r="H25" s="18">
        <f t="shared" si="2"/>
        <v>0</v>
      </c>
      <c r="I25" s="18">
        <f t="shared" si="2"/>
        <v>0</v>
      </c>
      <c r="J25" s="18">
        <f t="shared" si="2"/>
        <v>0</v>
      </c>
      <c r="K25" s="24"/>
      <c r="L25" s="18">
        <f t="shared" ref="L25" si="3">SUM(L16:L24)</f>
        <v>0</v>
      </c>
    </row>
    <row r="26" spans="1:12" ht="15.75" thickBot="1">
      <c r="A26" s="28">
        <f>A6</f>
        <v>1</v>
      </c>
      <c r="B26" s="29">
        <f>B6</f>
        <v>1</v>
      </c>
      <c r="C26" s="87" t="s">
        <v>4</v>
      </c>
      <c r="D26" s="88"/>
      <c r="E26" s="60"/>
      <c r="F26" s="48">
        <f>F15+F25</f>
        <v>540</v>
      </c>
      <c r="G26" s="48">
        <f t="shared" ref="G26:J26" si="4">G15+G25</f>
        <v>19.579999999999998</v>
      </c>
      <c r="H26" s="48">
        <f t="shared" si="4"/>
        <v>13.040000000000001</v>
      </c>
      <c r="I26" s="48">
        <f t="shared" si="4"/>
        <v>85.460000000000008</v>
      </c>
      <c r="J26" s="48">
        <f t="shared" si="4"/>
        <v>628.75</v>
      </c>
      <c r="K26" s="48"/>
      <c r="L26" s="31">
        <f t="shared" ref="L26" si="5">L15+L25</f>
        <v>0</v>
      </c>
    </row>
    <row r="27" spans="1:12" ht="15.75">
      <c r="A27" s="13">
        <v>1</v>
      </c>
      <c r="B27" s="14">
        <v>2</v>
      </c>
      <c r="C27" s="21" t="s">
        <v>20</v>
      </c>
      <c r="D27" s="64" t="s">
        <v>21</v>
      </c>
      <c r="E27" s="52" t="s">
        <v>44</v>
      </c>
      <c r="F27" s="54">
        <v>150</v>
      </c>
      <c r="G27" s="54">
        <v>5.82</v>
      </c>
      <c r="H27" s="54">
        <v>7.5</v>
      </c>
      <c r="I27" s="54">
        <v>64.5</v>
      </c>
      <c r="J27" s="65">
        <v>235.6</v>
      </c>
      <c r="K27" s="66">
        <v>5</v>
      </c>
      <c r="L27" s="46"/>
    </row>
    <row r="28" spans="1:12" ht="15.75">
      <c r="A28" s="13"/>
      <c r="B28" s="14"/>
      <c r="C28" s="10"/>
      <c r="D28" s="72"/>
      <c r="E28" s="56"/>
      <c r="F28" s="73"/>
      <c r="G28" s="73"/>
      <c r="H28" s="73"/>
      <c r="I28" s="73"/>
      <c r="J28" s="73"/>
      <c r="K28" s="73"/>
      <c r="L28" s="47"/>
    </row>
    <row r="29" spans="1:12" ht="15.75">
      <c r="A29" s="13"/>
      <c r="B29" s="14"/>
      <c r="C29" s="10"/>
      <c r="D29" s="64" t="s">
        <v>22</v>
      </c>
      <c r="E29" s="52" t="s">
        <v>45</v>
      </c>
      <c r="F29" s="54">
        <v>200</v>
      </c>
      <c r="G29" s="54">
        <v>8.9</v>
      </c>
      <c r="H29" s="54">
        <v>3.06</v>
      </c>
      <c r="I29" s="54">
        <v>26</v>
      </c>
      <c r="J29" s="65">
        <v>58</v>
      </c>
      <c r="K29" s="66">
        <v>12</v>
      </c>
      <c r="L29" s="47"/>
    </row>
    <row r="30" spans="1:12" ht="15.75">
      <c r="A30" s="13"/>
      <c r="B30" s="14"/>
      <c r="C30" s="10"/>
      <c r="D30" s="64" t="s">
        <v>23</v>
      </c>
      <c r="E30" s="52" t="s">
        <v>42</v>
      </c>
      <c r="F30" s="54">
        <v>40</v>
      </c>
      <c r="G30" s="55">
        <v>45079</v>
      </c>
      <c r="H30" s="54">
        <v>0.48</v>
      </c>
      <c r="I30" s="55">
        <v>45047</v>
      </c>
      <c r="J30" s="65">
        <v>72.400000000000006</v>
      </c>
      <c r="K30" s="66">
        <v>7</v>
      </c>
      <c r="L30" s="47"/>
    </row>
    <row r="31" spans="1:12" ht="15.75">
      <c r="A31" s="13"/>
      <c r="B31" s="14"/>
      <c r="C31" s="10"/>
      <c r="D31" s="64" t="s">
        <v>43</v>
      </c>
      <c r="E31" s="52" t="s">
        <v>67</v>
      </c>
      <c r="F31" s="54">
        <v>40</v>
      </c>
      <c r="G31" s="55">
        <v>0.6</v>
      </c>
      <c r="H31" s="54">
        <v>0.7</v>
      </c>
      <c r="I31" s="55">
        <v>15.5</v>
      </c>
      <c r="J31" s="65">
        <v>70.8</v>
      </c>
      <c r="K31" s="66">
        <v>60</v>
      </c>
      <c r="L31" s="47"/>
    </row>
    <row r="32" spans="1:12" ht="15.75">
      <c r="A32" s="13"/>
      <c r="B32" s="14"/>
      <c r="C32" s="10"/>
      <c r="D32" s="64" t="s">
        <v>24</v>
      </c>
      <c r="E32" s="56" t="s">
        <v>68</v>
      </c>
      <c r="F32" s="73">
        <v>100</v>
      </c>
      <c r="G32" s="73">
        <v>0.4</v>
      </c>
      <c r="H32" s="73">
        <v>0.4</v>
      </c>
      <c r="I32" s="73">
        <v>10.3</v>
      </c>
      <c r="J32" s="73">
        <v>44</v>
      </c>
      <c r="K32" s="73">
        <v>42</v>
      </c>
      <c r="L32" s="47"/>
    </row>
    <row r="33" spans="1:12" ht="15">
      <c r="A33" s="13"/>
      <c r="B33" s="14"/>
      <c r="C33" s="10"/>
      <c r="D33" s="61"/>
      <c r="E33" s="49"/>
      <c r="F33" s="50"/>
      <c r="G33" s="50"/>
      <c r="H33" s="50"/>
      <c r="I33" s="50"/>
      <c r="J33" s="50"/>
      <c r="K33" s="51"/>
      <c r="L33" s="38"/>
    </row>
    <row r="34" spans="1:12" ht="15">
      <c r="A34" s="13"/>
      <c r="B34" s="14"/>
      <c r="C34" s="10"/>
      <c r="D34" s="5"/>
      <c r="E34" s="37"/>
      <c r="F34" s="38"/>
      <c r="G34" s="38"/>
      <c r="H34" s="38"/>
      <c r="I34" s="38"/>
      <c r="J34" s="38"/>
      <c r="K34" s="39"/>
      <c r="L34" s="38"/>
    </row>
    <row r="35" spans="1:12" ht="15">
      <c r="A35" s="15"/>
      <c r="B35" s="16"/>
      <c r="C35" s="7"/>
      <c r="D35" s="17" t="s">
        <v>33</v>
      </c>
      <c r="E35" s="8"/>
      <c r="F35" s="18">
        <f>SUM(F27:F34)</f>
        <v>530</v>
      </c>
      <c r="G35" s="18">
        <f t="shared" ref="G35" si="6">SUM(G27:G34)</f>
        <v>45094.720000000001</v>
      </c>
      <c r="H35" s="18">
        <f t="shared" ref="H35" si="7">SUM(H27:H34)</f>
        <v>12.14</v>
      </c>
      <c r="I35" s="18">
        <f t="shared" ref="I35" si="8">SUM(I27:I34)</f>
        <v>45163.3</v>
      </c>
      <c r="J35" s="18">
        <f t="shared" ref="J35:L35" si="9">SUM(J27:J34)</f>
        <v>480.8</v>
      </c>
      <c r="K35" s="24"/>
      <c r="L35" s="18">
        <f t="shared" si="9"/>
        <v>0</v>
      </c>
    </row>
    <row r="36" spans="1:12" ht="15">
      <c r="A36" s="12">
        <f>A27</f>
        <v>1</v>
      </c>
      <c r="B36" s="12">
        <f>B27</f>
        <v>2</v>
      </c>
      <c r="C36" s="9" t="s">
        <v>25</v>
      </c>
      <c r="D36" s="6" t="s">
        <v>26</v>
      </c>
      <c r="E36" s="37"/>
      <c r="F36" s="38"/>
      <c r="G36" s="38"/>
      <c r="H36" s="38"/>
      <c r="I36" s="38"/>
      <c r="J36" s="38"/>
      <c r="K36" s="39"/>
      <c r="L36" s="38"/>
    </row>
    <row r="37" spans="1:12" ht="15">
      <c r="A37" s="13"/>
      <c r="B37" s="14"/>
      <c r="C37" s="10"/>
      <c r="D37" s="6" t="s">
        <v>27</v>
      </c>
      <c r="E37" s="37"/>
      <c r="F37" s="38"/>
      <c r="G37" s="38"/>
      <c r="H37" s="38"/>
      <c r="I37" s="38"/>
      <c r="J37" s="38"/>
      <c r="K37" s="39"/>
      <c r="L37" s="38"/>
    </row>
    <row r="38" spans="1:12" ht="15">
      <c r="A38" s="13"/>
      <c r="B38" s="14"/>
      <c r="C38" s="10"/>
      <c r="D38" s="6" t="s">
        <v>28</v>
      </c>
      <c r="E38" s="37"/>
      <c r="F38" s="38"/>
      <c r="G38" s="38"/>
      <c r="H38" s="38"/>
      <c r="I38" s="38"/>
      <c r="J38" s="38"/>
      <c r="K38" s="39"/>
      <c r="L38" s="38"/>
    </row>
    <row r="39" spans="1:12" ht="15">
      <c r="A39" s="13"/>
      <c r="B39" s="14"/>
      <c r="C39" s="10"/>
      <c r="D39" s="6" t="s">
        <v>29</v>
      </c>
      <c r="E39" s="37"/>
      <c r="F39" s="38"/>
      <c r="G39" s="38"/>
      <c r="H39" s="38"/>
      <c r="I39" s="38"/>
      <c r="J39" s="38"/>
      <c r="K39" s="39"/>
      <c r="L39" s="38"/>
    </row>
    <row r="40" spans="1:12" ht="15">
      <c r="A40" s="13"/>
      <c r="B40" s="14"/>
      <c r="C40" s="10"/>
      <c r="D40" s="6" t="s">
        <v>30</v>
      </c>
      <c r="E40" s="37"/>
      <c r="F40" s="38"/>
      <c r="G40" s="38"/>
      <c r="H40" s="38"/>
      <c r="I40" s="38"/>
      <c r="J40" s="38"/>
      <c r="K40" s="39"/>
      <c r="L40" s="38"/>
    </row>
    <row r="41" spans="1:12" ht="15">
      <c r="A41" s="13"/>
      <c r="B41" s="14"/>
      <c r="C41" s="10"/>
      <c r="D41" s="6" t="s">
        <v>31</v>
      </c>
      <c r="E41" s="37"/>
      <c r="F41" s="38"/>
      <c r="G41" s="38"/>
      <c r="H41" s="38"/>
      <c r="I41" s="38"/>
      <c r="J41" s="38"/>
      <c r="K41" s="39"/>
      <c r="L41" s="38"/>
    </row>
    <row r="42" spans="1:12" ht="15">
      <c r="A42" s="13"/>
      <c r="B42" s="14"/>
      <c r="C42" s="10"/>
      <c r="D42" s="6" t="s">
        <v>32</v>
      </c>
      <c r="E42" s="37"/>
      <c r="F42" s="38"/>
      <c r="G42" s="38"/>
      <c r="H42" s="38"/>
      <c r="I42" s="38"/>
      <c r="J42" s="38"/>
      <c r="K42" s="39"/>
      <c r="L42" s="38"/>
    </row>
    <row r="43" spans="1:12" ht="15">
      <c r="A43" s="13"/>
      <c r="B43" s="14"/>
      <c r="C43" s="10"/>
      <c r="D43" s="5"/>
      <c r="E43" s="37"/>
      <c r="F43" s="38"/>
      <c r="G43" s="38"/>
      <c r="H43" s="38"/>
      <c r="I43" s="38"/>
      <c r="J43" s="38"/>
      <c r="K43" s="39"/>
      <c r="L43" s="38"/>
    </row>
    <row r="44" spans="1:12" ht="15">
      <c r="A44" s="13"/>
      <c r="B44" s="14"/>
      <c r="C44" s="10"/>
      <c r="D44" s="5"/>
      <c r="E44" s="37"/>
      <c r="F44" s="38"/>
      <c r="G44" s="38"/>
      <c r="H44" s="38"/>
      <c r="I44" s="38"/>
      <c r="J44" s="38"/>
      <c r="K44" s="39"/>
      <c r="L44" s="38"/>
    </row>
    <row r="45" spans="1:12" ht="15">
      <c r="A45" s="15"/>
      <c r="B45" s="16"/>
      <c r="C45" s="7"/>
      <c r="D45" s="17" t="s">
        <v>33</v>
      </c>
      <c r="E45" s="8"/>
      <c r="F45" s="18">
        <f>SUM(F36:F44)</f>
        <v>0</v>
      </c>
      <c r="G45" s="18">
        <f t="shared" ref="G45" si="10">SUM(G36:G44)</f>
        <v>0</v>
      </c>
      <c r="H45" s="18">
        <f t="shared" ref="H45" si="11">SUM(H36:H44)</f>
        <v>0</v>
      </c>
      <c r="I45" s="18">
        <f t="shared" ref="I45" si="12">SUM(I36:I44)</f>
        <v>0</v>
      </c>
      <c r="J45" s="18">
        <f t="shared" ref="J45:L45" si="13">SUM(J36:J44)</f>
        <v>0</v>
      </c>
      <c r="K45" s="24"/>
      <c r="L45" s="18">
        <f t="shared" si="13"/>
        <v>0</v>
      </c>
    </row>
    <row r="46" spans="1:12" ht="15.75" customHeight="1" thickBot="1">
      <c r="A46" s="32">
        <f>A27</f>
        <v>1</v>
      </c>
      <c r="B46" s="32">
        <f>B27</f>
        <v>2</v>
      </c>
      <c r="C46" s="87" t="s">
        <v>4</v>
      </c>
      <c r="D46" s="88"/>
      <c r="E46" s="60"/>
      <c r="F46" s="48">
        <f>F35+F45</f>
        <v>530</v>
      </c>
      <c r="G46" s="48">
        <f t="shared" ref="G46" si="14">G35+G45</f>
        <v>45094.720000000001</v>
      </c>
      <c r="H46" s="48">
        <f t="shared" ref="H46" si="15">H35+H45</f>
        <v>12.14</v>
      </c>
      <c r="I46" s="48">
        <f t="shared" ref="I46" si="16">I35+I45</f>
        <v>45163.3</v>
      </c>
      <c r="J46" s="48">
        <f t="shared" ref="J46:L46" si="17">J35+J45</f>
        <v>480.8</v>
      </c>
      <c r="K46" s="48"/>
      <c r="L46" s="31">
        <f t="shared" si="17"/>
        <v>0</v>
      </c>
    </row>
    <row r="47" spans="1:12" ht="15.75">
      <c r="A47" s="19">
        <v>1</v>
      </c>
      <c r="B47" s="20">
        <v>3</v>
      </c>
      <c r="C47" s="21" t="s">
        <v>20</v>
      </c>
      <c r="D47" s="64" t="s">
        <v>21</v>
      </c>
      <c r="E47" s="52" t="s">
        <v>46</v>
      </c>
      <c r="F47" s="54">
        <v>150</v>
      </c>
      <c r="G47" s="54">
        <v>12.41</v>
      </c>
      <c r="H47" s="54">
        <v>8.5</v>
      </c>
      <c r="I47" s="54">
        <v>53.04</v>
      </c>
      <c r="J47" s="65">
        <v>193.64</v>
      </c>
      <c r="K47" s="66">
        <v>77</v>
      </c>
      <c r="L47" s="46"/>
    </row>
    <row r="48" spans="1:12" ht="15.75">
      <c r="A48" s="22"/>
      <c r="B48" s="14"/>
      <c r="C48" s="10"/>
      <c r="D48" s="68"/>
      <c r="E48" s="59"/>
      <c r="F48" s="65"/>
      <c r="G48" s="65"/>
      <c r="H48" s="65"/>
      <c r="I48" s="65"/>
      <c r="J48" s="65"/>
      <c r="K48" s="65"/>
      <c r="L48" s="47"/>
    </row>
    <row r="49" spans="1:12" ht="15.75">
      <c r="A49" s="22"/>
      <c r="B49" s="14"/>
      <c r="C49" s="10"/>
      <c r="D49" s="64" t="s">
        <v>22</v>
      </c>
      <c r="E49" s="52" t="s">
        <v>47</v>
      </c>
      <c r="F49" s="54">
        <v>200</v>
      </c>
      <c r="G49" s="54">
        <v>10</v>
      </c>
      <c r="H49" s="54">
        <v>0.06</v>
      </c>
      <c r="I49" s="54" t="s">
        <v>48</v>
      </c>
      <c r="J49" s="65">
        <v>110</v>
      </c>
      <c r="K49" s="66">
        <v>15</v>
      </c>
      <c r="L49" s="47"/>
    </row>
    <row r="50" spans="1:12" ht="15.75">
      <c r="A50" s="22"/>
      <c r="B50" s="14"/>
      <c r="C50" s="10"/>
      <c r="D50" s="64" t="s">
        <v>23</v>
      </c>
      <c r="E50" s="52" t="s">
        <v>42</v>
      </c>
      <c r="F50" s="54">
        <v>40</v>
      </c>
      <c r="G50" s="54">
        <v>2.6</v>
      </c>
      <c r="H50" s="54">
        <v>0.48</v>
      </c>
      <c r="I50" s="55">
        <v>1.05</v>
      </c>
      <c r="J50" s="65">
        <v>72.400000000000006</v>
      </c>
      <c r="K50" s="66">
        <v>7</v>
      </c>
      <c r="L50" s="47"/>
    </row>
    <row r="51" spans="1:12" ht="15.75">
      <c r="A51" s="22"/>
      <c r="B51" s="14"/>
      <c r="C51" s="10"/>
      <c r="D51" s="64" t="s">
        <v>43</v>
      </c>
      <c r="E51" s="52" t="s">
        <v>69</v>
      </c>
      <c r="F51" s="54">
        <v>40</v>
      </c>
      <c r="G51" s="54">
        <v>1.8</v>
      </c>
      <c r="H51" s="54">
        <v>1.4</v>
      </c>
      <c r="I51" s="55">
        <v>22.5</v>
      </c>
      <c r="J51" s="65">
        <v>109.8</v>
      </c>
      <c r="K51" s="66">
        <v>60</v>
      </c>
      <c r="L51" s="47"/>
    </row>
    <row r="52" spans="1:12" ht="15.75">
      <c r="A52" s="22"/>
      <c r="B52" s="14"/>
      <c r="C52" s="10"/>
      <c r="D52" s="64" t="s">
        <v>24</v>
      </c>
      <c r="E52" s="56" t="s">
        <v>68</v>
      </c>
      <c r="F52" s="73">
        <v>100</v>
      </c>
      <c r="G52" s="73">
        <v>0.4</v>
      </c>
      <c r="H52" s="73">
        <v>0.4</v>
      </c>
      <c r="I52" s="73">
        <v>10.3</v>
      </c>
      <c r="J52" s="73">
        <v>44</v>
      </c>
      <c r="K52" s="73">
        <v>42</v>
      </c>
      <c r="L52" s="47"/>
    </row>
    <row r="53" spans="1:12" ht="15">
      <c r="A53" s="22"/>
      <c r="B53" s="14"/>
      <c r="C53" s="10"/>
      <c r="D53" s="61"/>
      <c r="E53" s="49"/>
      <c r="F53" s="50"/>
      <c r="G53" s="50"/>
      <c r="H53" s="50"/>
      <c r="I53" s="50"/>
      <c r="J53" s="50"/>
      <c r="K53" s="51"/>
      <c r="L53" s="38"/>
    </row>
    <row r="54" spans="1:12" ht="15">
      <c r="A54" s="22"/>
      <c r="B54" s="14"/>
      <c r="C54" s="10"/>
      <c r="D54" s="5"/>
      <c r="E54" s="37"/>
      <c r="F54" s="38"/>
      <c r="G54" s="38"/>
      <c r="H54" s="38"/>
      <c r="I54" s="38"/>
      <c r="J54" s="38"/>
      <c r="K54" s="39"/>
      <c r="L54" s="38"/>
    </row>
    <row r="55" spans="1:12" ht="15">
      <c r="A55" s="23"/>
      <c r="B55" s="16"/>
      <c r="C55" s="7"/>
      <c r="D55" s="17" t="s">
        <v>33</v>
      </c>
      <c r="E55" s="8"/>
      <c r="F55" s="18">
        <f>SUM(F47:F54)</f>
        <v>530</v>
      </c>
      <c r="G55" s="18">
        <f t="shared" ref="G55" si="18">SUM(G47:G54)</f>
        <v>27.21</v>
      </c>
      <c r="H55" s="18">
        <f t="shared" ref="H55" si="19">SUM(H47:H54)</f>
        <v>10.840000000000002</v>
      </c>
      <c r="I55" s="18">
        <f t="shared" ref="I55" si="20">SUM(I47:I54)</f>
        <v>86.89</v>
      </c>
      <c r="J55" s="18">
        <f t="shared" ref="J55:L55" si="21">SUM(J47:J54)</f>
        <v>529.83999999999992</v>
      </c>
      <c r="K55" s="24"/>
      <c r="L55" s="18">
        <f t="shared" si="21"/>
        <v>0</v>
      </c>
    </row>
    <row r="56" spans="1:12" ht="15">
      <c r="A56" s="25">
        <f>A47</f>
        <v>1</v>
      </c>
      <c r="B56" s="12">
        <f>B47</f>
        <v>3</v>
      </c>
      <c r="C56" s="9" t="s">
        <v>25</v>
      </c>
      <c r="D56" s="6" t="s">
        <v>26</v>
      </c>
      <c r="E56" s="37"/>
      <c r="F56" s="38"/>
      <c r="G56" s="38"/>
      <c r="H56" s="38"/>
      <c r="I56" s="38"/>
      <c r="J56" s="38"/>
      <c r="K56" s="39"/>
      <c r="L56" s="38"/>
    </row>
    <row r="57" spans="1:12" ht="15">
      <c r="A57" s="22"/>
      <c r="B57" s="14"/>
      <c r="C57" s="10"/>
      <c r="D57" s="6" t="s">
        <v>27</v>
      </c>
      <c r="E57" s="37"/>
      <c r="F57" s="38"/>
      <c r="G57" s="38"/>
      <c r="H57" s="38"/>
      <c r="I57" s="38"/>
      <c r="J57" s="38"/>
      <c r="K57" s="39"/>
      <c r="L57" s="38"/>
    </row>
    <row r="58" spans="1:12" ht="15">
      <c r="A58" s="22"/>
      <c r="B58" s="14"/>
      <c r="C58" s="10"/>
      <c r="D58" s="6" t="s">
        <v>28</v>
      </c>
      <c r="E58" s="37"/>
      <c r="F58" s="38"/>
      <c r="G58" s="38"/>
      <c r="H58" s="38"/>
      <c r="I58" s="38"/>
      <c r="J58" s="38"/>
      <c r="K58" s="39"/>
      <c r="L58" s="38"/>
    </row>
    <row r="59" spans="1:12" ht="15">
      <c r="A59" s="22"/>
      <c r="B59" s="14"/>
      <c r="C59" s="10"/>
      <c r="D59" s="6" t="s">
        <v>29</v>
      </c>
      <c r="E59" s="37"/>
      <c r="F59" s="38"/>
      <c r="G59" s="38"/>
      <c r="H59" s="38"/>
      <c r="I59" s="38"/>
      <c r="J59" s="38"/>
      <c r="K59" s="39"/>
      <c r="L59" s="38"/>
    </row>
    <row r="60" spans="1:12" ht="15">
      <c r="A60" s="22"/>
      <c r="B60" s="14"/>
      <c r="C60" s="10"/>
      <c r="D60" s="6" t="s">
        <v>30</v>
      </c>
      <c r="E60" s="37"/>
      <c r="F60" s="38"/>
      <c r="G60" s="38"/>
      <c r="H60" s="38"/>
      <c r="I60" s="38"/>
      <c r="J60" s="38"/>
      <c r="K60" s="39"/>
      <c r="L60" s="38"/>
    </row>
    <row r="61" spans="1:12" ht="15">
      <c r="A61" s="22"/>
      <c r="B61" s="14"/>
      <c r="C61" s="10"/>
      <c r="D61" s="6" t="s">
        <v>31</v>
      </c>
      <c r="E61" s="37"/>
      <c r="F61" s="38"/>
      <c r="G61" s="38"/>
      <c r="H61" s="38"/>
      <c r="I61" s="38"/>
      <c r="J61" s="38"/>
      <c r="K61" s="39"/>
      <c r="L61" s="38"/>
    </row>
    <row r="62" spans="1:12" ht="15">
      <c r="A62" s="22"/>
      <c r="B62" s="14"/>
      <c r="C62" s="10"/>
      <c r="D62" s="6" t="s">
        <v>32</v>
      </c>
      <c r="E62" s="37"/>
      <c r="F62" s="38"/>
      <c r="G62" s="38"/>
      <c r="H62" s="38"/>
      <c r="I62" s="38"/>
      <c r="J62" s="38"/>
      <c r="K62" s="39"/>
      <c r="L62" s="38"/>
    </row>
    <row r="63" spans="1:12" ht="15">
      <c r="A63" s="22"/>
      <c r="B63" s="14"/>
      <c r="C63" s="10"/>
      <c r="D63" s="5"/>
      <c r="E63" s="37"/>
      <c r="F63" s="38"/>
      <c r="G63" s="38"/>
      <c r="H63" s="38"/>
      <c r="I63" s="38"/>
      <c r="J63" s="38"/>
      <c r="K63" s="39"/>
      <c r="L63" s="38"/>
    </row>
    <row r="64" spans="1:12" ht="15">
      <c r="A64" s="22"/>
      <c r="B64" s="14"/>
      <c r="C64" s="10"/>
      <c r="D64" s="5"/>
      <c r="E64" s="37"/>
      <c r="F64" s="38"/>
      <c r="G64" s="38"/>
      <c r="H64" s="38"/>
      <c r="I64" s="38"/>
      <c r="J64" s="38"/>
      <c r="K64" s="39"/>
      <c r="L64" s="38"/>
    </row>
    <row r="65" spans="1:12" ht="15">
      <c r="A65" s="23"/>
      <c r="B65" s="16"/>
      <c r="C65" s="7"/>
      <c r="D65" s="17" t="s">
        <v>33</v>
      </c>
      <c r="E65" s="8"/>
      <c r="F65" s="18">
        <f>SUM(F56:F64)</f>
        <v>0</v>
      </c>
      <c r="G65" s="18">
        <f t="shared" ref="G65" si="22">SUM(G56:G64)</f>
        <v>0</v>
      </c>
      <c r="H65" s="18">
        <f t="shared" ref="H65" si="23">SUM(H56:H64)</f>
        <v>0</v>
      </c>
      <c r="I65" s="18">
        <f t="shared" ref="I65" si="24">SUM(I56:I64)</f>
        <v>0</v>
      </c>
      <c r="J65" s="18">
        <f t="shared" ref="J65:L65" si="25">SUM(J56:J64)</f>
        <v>0</v>
      </c>
      <c r="K65" s="24"/>
      <c r="L65" s="18">
        <f t="shared" si="25"/>
        <v>0</v>
      </c>
    </row>
    <row r="66" spans="1:12" ht="15.75" customHeight="1" thickBot="1">
      <c r="A66" s="28">
        <f>A47</f>
        <v>1</v>
      </c>
      <c r="B66" s="29">
        <f>B47</f>
        <v>3</v>
      </c>
      <c r="C66" s="87" t="s">
        <v>4</v>
      </c>
      <c r="D66" s="88"/>
      <c r="E66" s="60"/>
      <c r="F66" s="48">
        <f>F55+F65</f>
        <v>530</v>
      </c>
      <c r="G66" s="48">
        <f t="shared" ref="G66" si="26">G55+G65</f>
        <v>27.21</v>
      </c>
      <c r="H66" s="48">
        <f t="shared" ref="H66" si="27">H55+H65</f>
        <v>10.840000000000002</v>
      </c>
      <c r="I66" s="48">
        <f t="shared" ref="I66" si="28">I55+I65</f>
        <v>86.89</v>
      </c>
      <c r="J66" s="48">
        <f t="shared" ref="J66:L66" si="29">J55+J65</f>
        <v>529.83999999999992</v>
      </c>
      <c r="K66" s="48"/>
      <c r="L66" s="31">
        <f t="shared" si="29"/>
        <v>0</v>
      </c>
    </row>
    <row r="67" spans="1:12" ht="15.75">
      <c r="A67" s="19">
        <v>1</v>
      </c>
      <c r="B67" s="20">
        <v>4</v>
      </c>
      <c r="C67" s="21" t="s">
        <v>20</v>
      </c>
      <c r="D67" s="64" t="s">
        <v>21</v>
      </c>
      <c r="E67" s="52" t="s">
        <v>50</v>
      </c>
      <c r="F67" s="54">
        <v>200</v>
      </c>
      <c r="G67" s="54">
        <v>15.49</v>
      </c>
      <c r="H67" s="54">
        <v>13.26</v>
      </c>
      <c r="I67" s="54">
        <v>30.71</v>
      </c>
      <c r="J67" s="65">
        <v>204</v>
      </c>
      <c r="K67" s="66">
        <v>70</v>
      </c>
      <c r="L67" s="46"/>
    </row>
    <row r="68" spans="1:12" ht="15.75">
      <c r="A68" s="22"/>
      <c r="B68" s="14"/>
      <c r="C68" s="10"/>
      <c r="D68" s="68"/>
      <c r="E68" s="59"/>
      <c r="F68" s="65"/>
      <c r="G68" s="65"/>
      <c r="H68" s="65"/>
      <c r="I68" s="65"/>
      <c r="J68" s="65"/>
      <c r="K68" s="65"/>
      <c r="L68" s="47"/>
    </row>
    <row r="69" spans="1:12" ht="15.75">
      <c r="A69" s="22"/>
      <c r="B69" s="14"/>
      <c r="C69" s="10"/>
      <c r="D69" s="64" t="s">
        <v>22</v>
      </c>
      <c r="E69" s="52" t="s">
        <v>51</v>
      </c>
      <c r="F69" s="54">
        <v>200</v>
      </c>
      <c r="G69" s="54">
        <v>4.62</v>
      </c>
      <c r="H69" s="54">
        <v>4.0199999999999996</v>
      </c>
      <c r="I69" s="54">
        <v>43.8</v>
      </c>
      <c r="J69" s="65">
        <v>177.56</v>
      </c>
      <c r="K69" s="66">
        <v>16</v>
      </c>
      <c r="L69" s="47"/>
    </row>
    <row r="70" spans="1:12" ht="15.75">
      <c r="A70" s="22"/>
      <c r="B70" s="14"/>
      <c r="C70" s="10"/>
      <c r="D70" s="64" t="s">
        <v>23</v>
      </c>
      <c r="E70" s="52" t="s">
        <v>49</v>
      </c>
      <c r="F70" s="54">
        <v>40</v>
      </c>
      <c r="G70" s="54">
        <v>2.4</v>
      </c>
      <c r="H70" s="54">
        <v>0.8</v>
      </c>
      <c r="I70" s="54">
        <v>16.7</v>
      </c>
      <c r="J70" s="65">
        <v>85.7</v>
      </c>
      <c r="K70" s="66">
        <v>8</v>
      </c>
      <c r="L70" s="47"/>
    </row>
    <row r="71" spans="1:12" ht="15.75">
      <c r="A71" s="22"/>
      <c r="B71" s="14"/>
      <c r="C71" s="10"/>
      <c r="D71" s="64" t="s">
        <v>43</v>
      </c>
      <c r="E71" s="52" t="s">
        <v>66</v>
      </c>
      <c r="F71" s="54">
        <v>40</v>
      </c>
      <c r="G71" s="54">
        <v>2.5499999999999998</v>
      </c>
      <c r="H71" s="54">
        <v>3.33</v>
      </c>
      <c r="I71" s="54">
        <v>25.26</v>
      </c>
      <c r="J71" s="65">
        <v>141.57</v>
      </c>
      <c r="K71" s="66">
        <v>60</v>
      </c>
      <c r="L71" s="47"/>
    </row>
    <row r="72" spans="1:12" ht="15.75">
      <c r="A72" s="22"/>
      <c r="B72" s="14"/>
      <c r="C72" s="10"/>
      <c r="D72" s="64" t="s">
        <v>24</v>
      </c>
      <c r="E72" s="56" t="s">
        <v>68</v>
      </c>
      <c r="F72" s="65">
        <v>100</v>
      </c>
      <c r="G72" s="65">
        <v>0.4</v>
      </c>
      <c r="H72" s="65">
        <v>0.4</v>
      </c>
      <c r="I72" s="65">
        <v>10.3</v>
      </c>
      <c r="J72" s="65">
        <v>44</v>
      </c>
      <c r="K72" s="65">
        <v>42</v>
      </c>
      <c r="L72" s="47"/>
    </row>
    <row r="73" spans="1:12" ht="15">
      <c r="A73" s="22"/>
      <c r="B73" s="14"/>
      <c r="C73" s="10"/>
      <c r="D73" s="61"/>
      <c r="E73" s="49"/>
      <c r="F73" s="50"/>
      <c r="G73" s="50"/>
      <c r="H73" s="50"/>
      <c r="I73" s="50"/>
      <c r="J73" s="50"/>
      <c r="K73" s="51"/>
      <c r="L73" s="38"/>
    </row>
    <row r="74" spans="1:12" ht="15">
      <c r="A74" s="22"/>
      <c r="B74" s="14"/>
      <c r="C74" s="10"/>
      <c r="D74" s="5"/>
      <c r="E74" s="37"/>
      <c r="F74" s="38"/>
      <c r="G74" s="38"/>
      <c r="H74" s="38"/>
      <c r="I74" s="38"/>
      <c r="J74" s="38"/>
      <c r="K74" s="39"/>
      <c r="L74" s="38"/>
    </row>
    <row r="75" spans="1:12" ht="15">
      <c r="A75" s="23"/>
      <c r="B75" s="16"/>
      <c r="C75" s="7"/>
      <c r="D75" s="17" t="s">
        <v>33</v>
      </c>
      <c r="E75" s="8"/>
      <c r="F75" s="18">
        <f>SUM(F67:F74)</f>
        <v>580</v>
      </c>
      <c r="G75" s="18">
        <f t="shared" ref="G75" si="30">SUM(G67:G74)</f>
        <v>25.459999999999997</v>
      </c>
      <c r="H75" s="18">
        <f t="shared" ref="H75" si="31">SUM(H67:H74)</f>
        <v>21.810000000000002</v>
      </c>
      <c r="I75" s="18">
        <f t="shared" ref="I75" si="32">SUM(I67:I74)</f>
        <v>126.77</v>
      </c>
      <c r="J75" s="18">
        <f t="shared" ref="J75:L75" si="33">SUM(J67:J74)</f>
        <v>652.82999999999993</v>
      </c>
      <c r="K75" s="24"/>
      <c r="L75" s="18">
        <f t="shared" si="33"/>
        <v>0</v>
      </c>
    </row>
    <row r="76" spans="1:12" ht="15">
      <c r="A76" s="25">
        <f>A67</f>
        <v>1</v>
      </c>
      <c r="B76" s="12">
        <f>B67</f>
        <v>4</v>
      </c>
      <c r="C76" s="9" t="s">
        <v>25</v>
      </c>
      <c r="D76" s="6" t="s">
        <v>26</v>
      </c>
      <c r="E76" s="37"/>
      <c r="F76" s="38"/>
      <c r="G76" s="38"/>
      <c r="H76" s="38"/>
      <c r="I76" s="38"/>
      <c r="J76" s="38"/>
      <c r="K76" s="39"/>
      <c r="L76" s="38"/>
    </row>
    <row r="77" spans="1:12" ht="15">
      <c r="A77" s="22"/>
      <c r="B77" s="14"/>
      <c r="C77" s="10"/>
      <c r="D77" s="6" t="s">
        <v>27</v>
      </c>
      <c r="E77" s="37"/>
      <c r="F77" s="38"/>
      <c r="G77" s="38"/>
      <c r="H77" s="38"/>
      <c r="I77" s="38"/>
      <c r="J77" s="38"/>
      <c r="K77" s="39"/>
      <c r="L77" s="38"/>
    </row>
    <row r="78" spans="1:12" ht="15">
      <c r="A78" s="22"/>
      <c r="B78" s="14"/>
      <c r="C78" s="10"/>
      <c r="D78" s="6" t="s">
        <v>28</v>
      </c>
      <c r="E78" s="37"/>
      <c r="F78" s="38"/>
      <c r="G78" s="38"/>
      <c r="H78" s="38"/>
      <c r="I78" s="38"/>
      <c r="J78" s="38"/>
      <c r="K78" s="39"/>
      <c r="L78" s="38"/>
    </row>
    <row r="79" spans="1:12" ht="15">
      <c r="A79" s="22"/>
      <c r="B79" s="14"/>
      <c r="C79" s="10"/>
      <c r="D79" s="6" t="s">
        <v>29</v>
      </c>
      <c r="E79" s="37"/>
      <c r="F79" s="38"/>
      <c r="G79" s="38"/>
      <c r="H79" s="38"/>
      <c r="I79" s="38"/>
      <c r="J79" s="38"/>
      <c r="K79" s="39"/>
      <c r="L79" s="38"/>
    </row>
    <row r="80" spans="1:12" ht="15">
      <c r="A80" s="22"/>
      <c r="B80" s="14"/>
      <c r="C80" s="10"/>
      <c r="D80" s="6" t="s">
        <v>30</v>
      </c>
      <c r="E80" s="37"/>
      <c r="F80" s="38"/>
      <c r="G80" s="38"/>
      <c r="H80" s="38"/>
      <c r="I80" s="38"/>
      <c r="J80" s="38"/>
      <c r="K80" s="39"/>
      <c r="L80" s="38"/>
    </row>
    <row r="81" spans="1:12" ht="15">
      <c r="A81" s="22"/>
      <c r="B81" s="14"/>
      <c r="C81" s="10"/>
      <c r="D81" s="6" t="s">
        <v>31</v>
      </c>
      <c r="E81" s="37"/>
      <c r="F81" s="38"/>
      <c r="G81" s="38"/>
      <c r="H81" s="38"/>
      <c r="I81" s="38"/>
      <c r="J81" s="38"/>
      <c r="K81" s="39"/>
      <c r="L81" s="38"/>
    </row>
    <row r="82" spans="1:12" ht="15">
      <c r="A82" s="22"/>
      <c r="B82" s="14"/>
      <c r="C82" s="10"/>
      <c r="D82" s="6" t="s">
        <v>32</v>
      </c>
      <c r="E82" s="37"/>
      <c r="F82" s="38"/>
      <c r="G82" s="38"/>
      <c r="H82" s="38"/>
      <c r="I82" s="38"/>
      <c r="J82" s="38"/>
      <c r="K82" s="39"/>
      <c r="L82" s="38"/>
    </row>
    <row r="83" spans="1:12" ht="15">
      <c r="A83" s="22"/>
      <c r="B83" s="14"/>
      <c r="C83" s="10"/>
      <c r="D83" s="5"/>
      <c r="E83" s="37"/>
      <c r="F83" s="38"/>
      <c r="G83" s="38"/>
      <c r="H83" s="38"/>
      <c r="I83" s="38"/>
      <c r="J83" s="38"/>
      <c r="K83" s="39"/>
      <c r="L83" s="38"/>
    </row>
    <row r="84" spans="1:12" ht="15">
      <c r="A84" s="22"/>
      <c r="B84" s="14"/>
      <c r="C84" s="10"/>
      <c r="D84" s="5"/>
      <c r="E84" s="37"/>
      <c r="F84" s="38"/>
      <c r="G84" s="38"/>
      <c r="H84" s="38"/>
      <c r="I84" s="38"/>
      <c r="J84" s="38"/>
      <c r="K84" s="39"/>
      <c r="L84" s="38"/>
    </row>
    <row r="85" spans="1:12" ht="15">
      <c r="A85" s="23"/>
      <c r="B85" s="16"/>
      <c r="C85" s="7"/>
      <c r="D85" s="17" t="s">
        <v>33</v>
      </c>
      <c r="E85" s="8"/>
      <c r="F85" s="18">
        <f>SUM(F76:F84)</f>
        <v>0</v>
      </c>
      <c r="G85" s="18">
        <f t="shared" ref="G85" si="34">SUM(G76:G84)</f>
        <v>0</v>
      </c>
      <c r="H85" s="18">
        <f t="shared" ref="H85" si="35">SUM(H76:H84)</f>
        <v>0</v>
      </c>
      <c r="I85" s="18">
        <f t="shared" ref="I85" si="36">SUM(I76:I84)</f>
        <v>0</v>
      </c>
      <c r="J85" s="18">
        <f t="shared" ref="J85:L85" si="37">SUM(J76:J84)</f>
        <v>0</v>
      </c>
      <c r="K85" s="24"/>
      <c r="L85" s="18">
        <f t="shared" si="37"/>
        <v>0</v>
      </c>
    </row>
    <row r="86" spans="1:12" ht="15.75" customHeight="1" thickBot="1">
      <c r="A86" s="28">
        <f>A67</f>
        <v>1</v>
      </c>
      <c r="B86" s="29">
        <f>B67</f>
        <v>4</v>
      </c>
      <c r="C86" s="87" t="s">
        <v>4</v>
      </c>
      <c r="D86" s="89"/>
      <c r="E86" s="60"/>
      <c r="F86" s="48">
        <f>F75+F85</f>
        <v>580</v>
      </c>
      <c r="G86" s="48">
        <f t="shared" ref="G86" si="38">G75+G85</f>
        <v>25.459999999999997</v>
      </c>
      <c r="H86" s="48">
        <f t="shared" ref="H86" si="39">H75+H85</f>
        <v>21.810000000000002</v>
      </c>
      <c r="I86" s="48">
        <f t="shared" ref="I86" si="40">I75+I85</f>
        <v>126.77</v>
      </c>
      <c r="J86" s="48">
        <f t="shared" ref="J86:L86" si="41">J75+J85</f>
        <v>652.82999999999993</v>
      </c>
      <c r="K86" s="48"/>
      <c r="L86" s="31">
        <f t="shared" si="41"/>
        <v>0</v>
      </c>
    </row>
    <row r="87" spans="1:12" ht="15.75">
      <c r="A87" s="19">
        <v>1</v>
      </c>
      <c r="B87" s="20">
        <v>5</v>
      </c>
      <c r="C87" s="21" t="s">
        <v>20</v>
      </c>
      <c r="D87" s="74" t="s">
        <v>21</v>
      </c>
      <c r="E87" s="52" t="s">
        <v>52</v>
      </c>
      <c r="F87" s="54">
        <v>150</v>
      </c>
      <c r="G87" s="54">
        <v>2.2000000000000002</v>
      </c>
      <c r="H87" s="54">
        <v>0.9</v>
      </c>
      <c r="I87" s="54">
        <v>14.7</v>
      </c>
      <c r="J87" s="65">
        <v>78</v>
      </c>
      <c r="K87" s="66">
        <v>58</v>
      </c>
      <c r="L87" s="46"/>
    </row>
    <row r="88" spans="1:12" ht="15.75">
      <c r="A88" s="22"/>
      <c r="B88" s="14"/>
      <c r="C88" s="10"/>
      <c r="D88" s="75"/>
      <c r="E88" s="59" t="s">
        <v>53</v>
      </c>
      <c r="F88" s="65">
        <v>80</v>
      </c>
      <c r="G88" s="65">
        <v>11.48</v>
      </c>
      <c r="H88" s="65">
        <v>4.0199999999999996</v>
      </c>
      <c r="I88" s="65">
        <v>4.63</v>
      </c>
      <c r="J88" s="65">
        <v>103.35</v>
      </c>
      <c r="K88" s="66">
        <v>38</v>
      </c>
      <c r="L88" s="47"/>
    </row>
    <row r="89" spans="1:12" ht="15.75">
      <c r="A89" s="22"/>
      <c r="B89" s="14"/>
      <c r="C89" s="10"/>
      <c r="D89" s="75"/>
      <c r="E89" s="59" t="s">
        <v>54</v>
      </c>
      <c r="F89" s="65">
        <v>80</v>
      </c>
      <c r="G89" s="65">
        <v>5.03</v>
      </c>
      <c r="H89" s="65">
        <v>8.4600000000000009</v>
      </c>
      <c r="I89" s="65">
        <v>0</v>
      </c>
      <c r="J89" s="65">
        <v>84.76</v>
      </c>
      <c r="K89" s="66">
        <v>29</v>
      </c>
      <c r="L89" s="47"/>
    </row>
    <row r="90" spans="1:12" ht="15.75">
      <c r="A90" s="22"/>
      <c r="B90" s="14"/>
      <c r="C90" s="10"/>
      <c r="D90" s="75"/>
      <c r="E90" s="59"/>
      <c r="F90" s="65"/>
      <c r="G90" s="65"/>
      <c r="H90" s="65"/>
      <c r="I90" s="65"/>
      <c r="J90" s="65"/>
      <c r="K90" s="65"/>
      <c r="L90" s="47"/>
    </row>
    <row r="91" spans="1:12" ht="15.75">
      <c r="A91" s="22"/>
      <c r="B91" s="14"/>
      <c r="C91" s="10"/>
      <c r="D91" s="76" t="s">
        <v>22</v>
      </c>
      <c r="E91" s="52" t="s">
        <v>55</v>
      </c>
      <c r="F91" s="54">
        <v>200</v>
      </c>
      <c r="G91" s="54">
        <v>0</v>
      </c>
      <c r="H91" s="54">
        <v>0</v>
      </c>
      <c r="I91" s="54">
        <v>15.3</v>
      </c>
      <c r="J91" s="65">
        <v>49.6</v>
      </c>
      <c r="K91" s="66">
        <v>13</v>
      </c>
      <c r="L91" s="47"/>
    </row>
    <row r="92" spans="1:12" ht="15.75">
      <c r="A92" s="22"/>
      <c r="B92" s="14"/>
      <c r="C92" s="10"/>
      <c r="D92" s="76" t="s">
        <v>23</v>
      </c>
      <c r="E92" s="52" t="s">
        <v>42</v>
      </c>
      <c r="F92" s="54">
        <v>40</v>
      </c>
      <c r="G92" s="54">
        <v>2.6</v>
      </c>
      <c r="H92" s="54">
        <v>0.48</v>
      </c>
      <c r="I92" s="55">
        <v>1.05</v>
      </c>
      <c r="J92" s="65">
        <v>72.400000000000006</v>
      </c>
      <c r="K92" s="65">
        <v>7</v>
      </c>
      <c r="L92" s="47"/>
    </row>
    <row r="93" spans="1:12" ht="31.5">
      <c r="A93" s="22"/>
      <c r="B93" s="14"/>
      <c r="C93" s="10"/>
      <c r="D93" s="76" t="s">
        <v>26</v>
      </c>
      <c r="E93" s="52" t="s">
        <v>56</v>
      </c>
      <c r="F93" s="54">
        <v>100</v>
      </c>
      <c r="G93" s="54">
        <v>16</v>
      </c>
      <c r="H93" s="54">
        <v>1</v>
      </c>
      <c r="I93" s="54">
        <v>70</v>
      </c>
      <c r="J93" s="65">
        <v>335.5</v>
      </c>
      <c r="K93" s="77">
        <v>73</v>
      </c>
      <c r="L93" s="47"/>
    </row>
    <row r="94" spans="1:12" ht="15.75">
      <c r="A94" s="22"/>
      <c r="B94" s="14"/>
      <c r="C94" s="10"/>
      <c r="D94" s="76" t="s">
        <v>43</v>
      </c>
      <c r="E94" s="52" t="s">
        <v>69</v>
      </c>
      <c r="F94" s="54">
        <v>40</v>
      </c>
      <c r="G94" s="54">
        <v>1.8</v>
      </c>
      <c r="H94" s="54">
        <v>1.4</v>
      </c>
      <c r="I94" s="55">
        <v>22.5</v>
      </c>
      <c r="J94" s="65">
        <v>109.8</v>
      </c>
      <c r="K94" s="66">
        <v>60</v>
      </c>
      <c r="L94" s="47"/>
    </row>
    <row r="95" spans="1:12" ht="15.75">
      <c r="A95" s="22"/>
      <c r="B95" s="14"/>
      <c r="C95" s="10"/>
      <c r="D95" s="76" t="s">
        <v>24</v>
      </c>
      <c r="E95" s="56" t="s">
        <v>68</v>
      </c>
      <c r="F95" s="65">
        <v>100</v>
      </c>
      <c r="G95" s="65">
        <v>0.4</v>
      </c>
      <c r="H95" s="65">
        <v>0.4</v>
      </c>
      <c r="I95" s="65">
        <v>10.3</v>
      </c>
      <c r="J95" s="65">
        <v>44</v>
      </c>
      <c r="K95" s="65">
        <v>42</v>
      </c>
      <c r="L95" s="47"/>
    </row>
    <row r="96" spans="1:12" ht="15">
      <c r="A96" s="22"/>
      <c r="B96" s="14"/>
      <c r="C96" s="10"/>
      <c r="D96" s="78"/>
      <c r="E96" s="37"/>
      <c r="F96" s="38"/>
      <c r="G96" s="38"/>
      <c r="H96" s="38"/>
      <c r="I96" s="38"/>
      <c r="J96" s="38"/>
      <c r="K96" s="38"/>
      <c r="L96" s="47"/>
    </row>
    <row r="97" spans="1:12" ht="15">
      <c r="A97" s="22"/>
      <c r="B97" s="14"/>
      <c r="C97" s="10"/>
      <c r="D97" s="5"/>
      <c r="E97" s="37"/>
      <c r="F97" s="38"/>
      <c r="G97" s="38"/>
      <c r="H97" s="38"/>
      <c r="I97" s="38"/>
      <c r="J97" s="38"/>
      <c r="K97" s="39"/>
      <c r="L97" s="38"/>
    </row>
    <row r="98" spans="1:12" ht="15">
      <c r="A98" s="23"/>
      <c r="B98" s="16"/>
      <c r="C98" s="7"/>
      <c r="D98" s="17" t="s">
        <v>33</v>
      </c>
      <c r="E98" s="8"/>
      <c r="F98" s="18">
        <f>SUM(F87:F97)</f>
        <v>790</v>
      </c>
      <c r="G98" s="18">
        <f t="shared" ref="G98" si="42">SUM(G87:G97)</f>
        <v>39.51</v>
      </c>
      <c r="H98" s="18">
        <f t="shared" ref="H98" si="43">SUM(H87:H97)</f>
        <v>16.66</v>
      </c>
      <c r="I98" s="18">
        <f t="shared" ref="I98" si="44">SUM(I87:I97)</f>
        <v>138.48000000000002</v>
      </c>
      <c r="J98" s="18">
        <f t="shared" ref="J98:L98" si="45">SUM(J87:J97)</f>
        <v>877.41</v>
      </c>
      <c r="K98" s="24"/>
      <c r="L98" s="18">
        <f t="shared" si="45"/>
        <v>0</v>
      </c>
    </row>
    <row r="99" spans="1:12" ht="15">
      <c r="A99" s="25">
        <f>A87</f>
        <v>1</v>
      </c>
      <c r="B99" s="12">
        <f>B87</f>
        <v>5</v>
      </c>
      <c r="C99" s="9" t="s">
        <v>25</v>
      </c>
      <c r="D99" s="6" t="s">
        <v>26</v>
      </c>
      <c r="E99" s="37"/>
      <c r="F99" s="38"/>
      <c r="G99" s="38"/>
      <c r="H99" s="38"/>
      <c r="I99" s="38"/>
      <c r="J99" s="38"/>
      <c r="K99" s="39"/>
      <c r="L99" s="38"/>
    </row>
    <row r="100" spans="1:12" ht="15">
      <c r="A100" s="22"/>
      <c r="B100" s="14"/>
      <c r="C100" s="10"/>
      <c r="D100" s="6" t="s">
        <v>27</v>
      </c>
      <c r="E100" s="37"/>
      <c r="F100" s="38"/>
      <c r="G100" s="38"/>
      <c r="H100" s="38"/>
      <c r="I100" s="38"/>
      <c r="J100" s="38"/>
      <c r="K100" s="39"/>
      <c r="L100" s="38"/>
    </row>
    <row r="101" spans="1:12" ht="15">
      <c r="A101" s="22"/>
      <c r="B101" s="14"/>
      <c r="C101" s="10"/>
      <c r="D101" s="6" t="s">
        <v>28</v>
      </c>
      <c r="E101" s="37"/>
      <c r="F101" s="38"/>
      <c r="G101" s="38"/>
      <c r="H101" s="38"/>
      <c r="I101" s="38"/>
      <c r="J101" s="38"/>
      <c r="K101" s="39"/>
      <c r="L101" s="38"/>
    </row>
    <row r="102" spans="1:12" ht="15">
      <c r="A102" s="22"/>
      <c r="B102" s="14"/>
      <c r="C102" s="10"/>
      <c r="D102" s="6" t="s">
        <v>29</v>
      </c>
      <c r="E102" s="37"/>
      <c r="F102" s="38"/>
      <c r="G102" s="38"/>
      <c r="H102" s="38"/>
      <c r="I102" s="38"/>
      <c r="J102" s="38"/>
      <c r="K102" s="39"/>
      <c r="L102" s="38"/>
    </row>
    <row r="103" spans="1:12" ht="15">
      <c r="A103" s="22"/>
      <c r="B103" s="14"/>
      <c r="C103" s="10"/>
      <c r="D103" s="6" t="s">
        <v>30</v>
      </c>
      <c r="E103" s="37"/>
      <c r="F103" s="38"/>
      <c r="G103" s="38"/>
      <c r="H103" s="38"/>
      <c r="I103" s="38"/>
      <c r="J103" s="38"/>
      <c r="K103" s="39"/>
      <c r="L103" s="38"/>
    </row>
    <row r="104" spans="1:12" ht="15">
      <c r="A104" s="22"/>
      <c r="B104" s="14"/>
      <c r="C104" s="10"/>
      <c r="D104" s="6" t="s">
        <v>31</v>
      </c>
      <c r="E104" s="37"/>
      <c r="F104" s="38"/>
      <c r="G104" s="38"/>
      <c r="H104" s="38"/>
      <c r="I104" s="38"/>
      <c r="J104" s="38"/>
      <c r="K104" s="39"/>
      <c r="L104" s="38"/>
    </row>
    <row r="105" spans="1:12" ht="15">
      <c r="A105" s="22"/>
      <c r="B105" s="14"/>
      <c r="C105" s="10"/>
      <c r="D105" s="6" t="s">
        <v>32</v>
      </c>
      <c r="E105" s="37"/>
      <c r="F105" s="38"/>
      <c r="G105" s="38"/>
      <c r="H105" s="38"/>
      <c r="I105" s="38"/>
      <c r="J105" s="38"/>
      <c r="K105" s="39"/>
      <c r="L105" s="38"/>
    </row>
    <row r="106" spans="1:12" ht="15">
      <c r="A106" s="22"/>
      <c r="B106" s="14"/>
      <c r="C106" s="10"/>
      <c r="D106" s="5"/>
      <c r="E106" s="37"/>
      <c r="F106" s="38"/>
      <c r="G106" s="38"/>
      <c r="H106" s="38"/>
      <c r="I106" s="38"/>
      <c r="J106" s="38"/>
      <c r="K106" s="39"/>
      <c r="L106" s="38"/>
    </row>
    <row r="107" spans="1:12" ht="15">
      <c r="A107" s="22"/>
      <c r="B107" s="14"/>
      <c r="C107" s="10"/>
      <c r="D107" s="5"/>
      <c r="E107" s="37"/>
      <c r="F107" s="38"/>
      <c r="G107" s="38"/>
      <c r="H107" s="38"/>
      <c r="I107" s="38"/>
      <c r="J107" s="38"/>
      <c r="K107" s="39"/>
      <c r="L107" s="38"/>
    </row>
    <row r="108" spans="1:12" ht="15">
      <c r="A108" s="23"/>
      <c r="B108" s="16"/>
      <c r="C108" s="7"/>
      <c r="D108" s="17" t="s">
        <v>33</v>
      </c>
      <c r="E108" s="8"/>
      <c r="F108" s="18">
        <f>SUM(F99:F107)</f>
        <v>0</v>
      </c>
      <c r="G108" s="18">
        <f t="shared" ref="G108" si="46">SUM(G99:G107)</f>
        <v>0</v>
      </c>
      <c r="H108" s="18">
        <f t="shared" ref="H108" si="47">SUM(H99:H107)</f>
        <v>0</v>
      </c>
      <c r="I108" s="18">
        <f t="shared" ref="I108" si="48">SUM(I99:I107)</f>
        <v>0</v>
      </c>
      <c r="J108" s="18">
        <f t="shared" ref="J108:L108" si="49">SUM(J99:J107)</f>
        <v>0</v>
      </c>
      <c r="K108" s="24"/>
      <c r="L108" s="18">
        <f t="shared" si="49"/>
        <v>0</v>
      </c>
    </row>
    <row r="109" spans="1:12" ht="15.75" customHeight="1" thickBot="1">
      <c r="A109" s="28">
        <f>A87</f>
        <v>1</v>
      </c>
      <c r="B109" s="29">
        <f>B87</f>
        <v>5</v>
      </c>
      <c r="C109" s="87" t="s">
        <v>4</v>
      </c>
      <c r="D109" s="88"/>
      <c r="E109" s="60"/>
      <c r="F109" s="48">
        <f>F98+F108</f>
        <v>790</v>
      </c>
      <c r="G109" s="48">
        <f t="shared" ref="G109" si="50">G98+G108</f>
        <v>39.51</v>
      </c>
      <c r="H109" s="48">
        <f t="shared" ref="H109" si="51">H98+H108</f>
        <v>16.66</v>
      </c>
      <c r="I109" s="48">
        <f t="shared" ref="I109" si="52">I98+I108</f>
        <v>138.48000000000002</v>
      </c>
      <c r="J109" s="48">
        <f t="shared" ref="J109:L109" si="53">J98+J108</f>
        <v>877.41</v>
      </c>
      <c r="K109" s="48"/>
      <c r="L109" s="31">
        <f t="shared" si="53"/>
        <v>0</v>
      </c>
    </row>
    <row r="110" spans="1:12" ht="15.75">
      <c r="A110" s="19">
        <v>2</v>
      </c>
      <c r="B110" s="20">
        <v>1</v>
      </c>
      <c r="C110" s="21" t="s">
        <v>20</v>
      </c>
      <c r="D110" s="64" t="s">
        <v>21</v>
      </c>
      <c r="E110" s="52" t="s">
        <v>39</v>
      </c>
      <c r="F110" s="54">
        <v>150</v>
      </c>
      <c r="G110" s="54">
        <v>5.35</v>
      </c>
      <c r="H110" s="54">
        <v>0.55000000000000004</v>
      </c>
      <c r="I110" s="54">
        <v>25.6</v>
      </c>
      <c r="J110" s="65">
        <v>157.4</v>
      </c>
      <c r="K110" s="65">
        <v>19</v>
      </c>
      <c r="L110" s="46"/>
    </row>
    <row r="111" spans="1:12" ht="15.75">
      <c r="A111" s="22"/>
      <c r="B111" s="14"/>
      <c r="C111" s="10"/>
      <c r="D111" s="68"/>
      <c r="E111" s="52" t="s">
        <v>57</v>
      </c>
      <c r="F111" s="54">
        <v>80</v>
      </c>
      <c r="G111" s="54">
        <v>12.44</v>
      </c>
      <c r="H111" s="54">
        <v>9.24</v>
      </c>
      <c r="I111" s="54">
        <v>12.56</v>
      </c>
      <c r="J111" s="65">
        <v>183</v>
      </c>
      <c r="K111" s="65">
        <v>56</v>
      </c>
      <c r="L111" s="47"/>
    </row>
    <row r="112" spans="1:12" ht="15.75">
      <c r="A112" s="22"/>
      <c r="B112" s="14"/>
      <c r="C112" s="10"/>
      <c r="D112" s="64" t="s">
        <v>22</v>
      </c>
      <c r="E112" s="52" t="s">
        <v>41</v>
      </c>
      <c r="F112" s="54">
        <v>200</v>
      </c>
      <c r="G112" s="54">
        <v>0.1</v>
      </c>
      <c r="H112" s="54">
        <v>0.2</v>
      </c>
      <c r="I112" s="54">
        <v>20.2</v>
      </c>
      <c r="J112" s="65">
        <v>92</v>
      </c>
      <c r="K112" s="65">
        <v>17</v>
      </c>
      <c r="L112" s="47"/>
    </row>
    <row r="113" spans="1:12" ht="15.75">
      <c r="A113" s="22"/>
      <c r="B113" s="14"/>
      <c r="C113" s="10"/>
      <c r="D113" s="64" t="s">
        <v>23</v>
      </c>
      <c r="E113" s="52" t="s">
        <v>42</v>
      </c>
      <c r="F113" s="54">
        <v>40</v>
      </c>
      <c r="G113" s="54">
        <v>2.6</v>
      </c>
      <c r="H113" s="54">
        <v>0.48</v>
      </c>
      <c r="I113" s="54">
        <v>1.05</v>
      </c>
      <c r="J113" s="65">
        <v>72.400000000000006</v>
      </c>
      <c r="K113" s="65">
        <v>7</v>
      </c>
      <c r="L113" s="47"/>
    </row>
    <row r="114" spans="1:12" ht="15.75">
      <c r="A114" s="22"/>
      <c r="B114" s="14"/>
      <c r="C114" s="10"/>
      <c r="D114" s="64" t="s">
        <v>43</v>
      </c>
      <c r="E114" s="52" t="s">
        <v>67</v>
      </c>
      <c r="F114" s="54">
        <v>40</v>
      </c>
      <c r="G114" s="55">
        <v>0.6</v>
      </c>
      <c r="H114" s="54">
        <v>0.7</v>
      </c>
      <c r="I114" s="55">
        <v>15.5</v>
      </c>
      <c r="J114" s="65">
        <v>70.8</v>
      </c>
      <c r="K114" s="65">
        <v>60</v>
      </c>
      <c r="L114" s="47"/>
    </row>
    <row r="115" spans="1:12" ht="15.75">
      <c r="A115" s="22"/>
      <c r="B115" s="14"/>
      <c r="C115" s="10"/>
      <c r="D115" s="64" t="s">
        <v>24</v>
      </c>
      <c r="E115" s="59"/>
      <c r="F115" s="79"/>
      <c r="G115" s="79"/>
      <c r="H115" s="79"/>
      <c r="I115" s="79"/>
      <c r="J115" s="79"/>
      <c r="K115" s="80"/>
      <c r="L115" s="38"/>
    </row>
    <row r="116" spans="1:12" ht="15">
      <c r="A116" s="22"/>
      <c r="B116" s="14"/>
      <c r="C116" s="10"/>
      <c r="D116" s="5"/>
      <c r="E116" s="37"/>
      <c r="F116" s="38"/>
      <c r="G116" s="38"/>
      <c r="H116" s="38"/>
      <c r="I116" s="38"/>
      <c r="J116" s="38"/>
      <c r="K116" s="39"/>
      <c r="L116" s="38"/>
    </row>
    <row r="117" spans="1:12" ht="15">
      <c r="A117" s="22"/>
      <c r="B117" s="14"/>
      <c r="C117" s="10"/>
      <c r="D117" s="5"/>
      <c r="E117" s="37"/>
      <c r="F117" s="38"/>
      <c r="G117" s="38"/>
      <c r="H117" s="38"/>
      <c r="I117" s="38"/>
      <c r="J117" s="38"/>
      <c r="K117" s="39"/>
      <c r="L117" s="38"/>
    </row>
    <row r="118" spans="1:12" ht="15">
      <c r="A118" s="23"/>
      <c r="B118" s="16"/>
      <c r="C118" s="7"/>
      <c r="D118" s="17" t="s">
        <v>33</v>
      </c>
      <c r="E118" s="8"/>
      <c r="F118" s="18">
        <f>SUM(F110:F117)</f>
        <v>510</v>
      </c>
      <c r="G118" s="18">
        <f t="shared" ref="G118:J118" si="54">SUM(G110:G117)</f>
        <v>21.090000000000003</v>
      </c>
      <c r="H118" s="18">
        <f t="shared" si="54"/>
        <v>11.17</v>
      </c>
      <c r="I118" s="18">
        <f t="shared" si="54"/>
        <v>74.91</v>
      </c>
      <c r="J118" s="18">
        <f t="shared" si="54"/>
        <v>575.59999999999991</v>
      </c>
      <c r="K118" s="24"/>
      <c r="L118" s="18">
        <f t="shared" ref="L118" si="55">SUM(L110:L117)</f>
        <v>0</v>
      </c>
    </row>
    <row r="119" spans="1:12" ht="15">
      <c r="A119" s="25">
        <f>A110</f>
        <v>2</v>
      </c>
      <c r="B119" s="12">
        <f>B110</f>
        <v>1</v>
      </c>
      <c r="C119" s="9" t="s">
        <v>25</v>
      </c>
      <c r="D119" s="6" t="s">
        <v>26</v>
      </c>
      <c r="E119" s="37"/>
      <c r="F119" s="38"/>
      <c r="G119" s="38"/>
      <c r="H119" s="38"/>
      <c r="I119" s="38"/>
      <c r="J119" s="38"/>
      <c r="K119" s="39"/>
      <c r="L119" s="38"/>
    </row>
    <row r="120" spans="1:12" ht="15">
      <c r="A120" s="22"/>
      <c r="B120" s="14"/>
      <c r="C120" s="10"/>
      <c r="D120" s="6" t="s">
        <v>27</v>
      </c>
      <c r="E120" s="37"/>
      <c r="F120" s="38"/>
      <c r="G120" s="38"/>
      <c r="H120" s="38"/>
      <c r="I120" s="38"/>
      <c r="J120" s="38"/>
      <c r="K120" s="39"/>
      <c r="L120" s="38"/>
    </row>
    <row r="121" spans="1:12" ht="15">
      <c r="A121" s="22"/>
      <c r="B121" s="14"/>
      <c r="C121" s="10"/>
      <c r="D121" s="6" t="s">
        <v>28</v>
      </c>
      <c r="E121" s="37"/>
      <c r="F121" s="38"/>
      <c r="G121" s="38"/>
      <c r="H121" s="38"/>
      <c r="I121" s="38"/>
      <c r="J121" s="38"/>
      <c r="K121" s="39"/>
      <c r="L121" s="38"/>
    </row>
    <row r="122" spans="1:12" ht="15">
      <c r="A122" s="22"/>
      <c r="B122" s="14"/>
      <c r="C122" s="10"/>
      <c r="D122" s="6" t="s">
        <v>29</v>
      </c>
      <c r="E122" s="37"/>
      <c r="F122" s="38"/>
      <c r="G122" s="38"/>
      <c r="H122" s="38"/>
      <c r="I122" s="38"/>
      <c r="J122" s="38"/>
      <c r="K122" s="39"/>
      <c r="L122" s="38"/>
    </row>
    <row r="123" spans="1:12" ht="15">
      <c r="A123" s="22"/>
      <c r="B123" s="14"/>
      <c r="C123" s="10"/>
      <c r="D123" s="6" t="s">
        <v>30</v>
      </c>
      <c r="E123" s="37"/>
      <c r="F123" s="38"/>
      <c r="G123" s="38"/>
      <c r="H123" s="38"/>
      <c r="I123" s="38"/>
      <c r="J123" s="38"/>
      <c r="K123" s="39"/>
      <c r="L123" s="38"/>
    </row>
    <row r="124" spans="1:12" ht="15">
      <c r="A124" s="22"/>
      <c r="B124" s="14"/>
      <c r="C124" s="10"/>
      <c r="D124" s="6" t="s">
        <v>31</v>
      </c>
      <c r="E124" s="37"/>
      <c r="F124" s="38"/>
      <c r="G124" s="38"/>
      <c r="H124" s="38"/>
      <c r="I124" s="38"/>
      <c r="J124" s="38"/>
      <c r="K124" s="39"/>
      <c r="L124" s="38"/>
    </row>
    <row r="125" spans="1:12" ht="15">
      <c r="A125" s="22"/>
      <c r="B125" s="14"/>
      <c r="C125" s="10"/>
      <c r="D125" s="6" t="s">
        <v>32</v>
      </c>
      <c r="E125" s="37"/>
      <c r="F125" s="38"/>
      <c r="G125" s="38"/>
      <c r="H125" s="38"/>
      <c r="I125" s="38"/>
      <c r="J125" s="38"/>
      <c r="K125" s="39"/>
      <c r="L125" s="38"/>
    </row>
    <row r="126" spans="1:12" ht="15">
      <c r="A126" s="22"/>
      <c r="B126" s="14"/>
      <c r="C126" s="10"/>
      <c r="D126" s="5"/>
      <c r="E126" s="37"/>
      <c r="F126" s="38"/>
      <c r="G126" s="38"/>
      <c r="H126" s="38"/>
      <c r="I126" s="38"/>
      <c r="J126" s="38"/>
      <c r="K126" s="39"/>
      <c r="L126" s="38"/>
    </row>
    <row r="127" spans="1:12" ht="15">
      <c r="A127" s="22"/>
      <c r="B127" s="14"/>
      <c r="C127" s="10"/>
      <c r="D127" s="5"/>
      <c r="E127" s="37"/>
      <c r="F127" s="38"/>
      <c r="G127" s="38"/>
      <c r="H127" s="38"/>
      <c r="I127" s="38"/>
      <c r="J127" s="38"/>
      <c r="K127" s="39"/>
      <c r="L127" s="38"/>
    </row>
    <row r="128" spans="1:12" ht="15">
      <c r="A128" s="23"/>
      <c r="B128" s="16"/>
      <c r="C128" s="7"/>
      <c r="D128" s="17" t="s">
        <v>33</v>
      </c>
      <c r="E128" s="8"/>
      <c r="F128" s="18">
        <f>SUM(F119:F127)</f>
        <v>0</v>
      </c>
      <c r="G128" s="18">
        <f t="shared" ref="G128:J128" si="56">SUM(G119:G127)</f>
        <v>0</v>
      </c>
      <c r="H128" s="18">
        <f t="shared" si="56"/>
        <v>0</v>
      </c>
      <c r="I128" s="18">
        <f t="shared" si="56"/>
        <v>0</v>
      </c>
      <c r="J128" s="18">
        <f t="shared" si="56"/>
        <v>0</v>
      </c>
      <c r="K128" s="24"/>
      <c r="L128" s="18">
        <f t="shared" ref="L128" si="57">SUM(L119:L127)</f>
        <v>0</v>
      </c>
    </row>
    <row r="129" spans="1:12" ht="15.75" thickBot="1">
      <c r="A129" s="28">
        <f>A110</f>
        <v>2</v>
      </c>
      <c r="B129" s="29">
        <f>B110</f>
        <v>1</v>
      </c>
      <c r="C129" s="87" t="s">
        <v>4</v>
      </c>
      <c r="D129" s="88"/>
      <c r="E129" s="60"/>
      <c r="F129" s="48">
        <f>F118+F128</f>
        <v>510</v>
      </c>
      <c r="G129" s="48">
        <f t="shared" ref="G129" si="58">G118+G128</f>
        <v>21.090000000000003</v>
      </c>
      <c r="H129" s="48">
        <f t="shared" ref="H129" si="59">H118+H128</f>
        <v>11.17</v>
      </c>
      <c r="I129" s="48">
        <f t="shared" ref="I129" si="60">I118+I128</f>
        <v>74.91</v>
      </c>
      <c r="J129" s="48">
        <f t="shared" ref="J129:L129" si="61">J118+J128</f>
        <v>575.59999999999991</v>
      </c>
      <c r="K129" s="48"/>
      <c r="L129" s="31">
        <f t="shared" si="61"/>
        <v>0</v>
      </c>
    </row>
    <row r="130" spans="1:12" ht="15.75">
      <c r="A130" s="13">
        <v>2</v>
      </c>
      <c r="B130" s="14">
        <v>2</v>
      </c>
      <c r="C130" s="21" t="s">
        <v>20</v>
      </c>
      <c r="D130" s="64" t="s">
        <v>21</v>
      </c>
      <c r="E130" s="52" t="s">
        <v>58</v>
      </c>
      <c r="F130" s="54">
        <v>150</v>
      </c>
      <c r="G130" s="54">
        <v>10.84</v>
      </c>
      <c r="H130" s="54">
        <v>24.23</v>
      </c>
      <c r="I130" s="54">
        <v>15.94</v>
      </c>
      <c r="J130" s="65">
        <v>321.20999999999998</v>
      </c>
      <c r="K130" s="65">
        <v>37</v>
      </c>
      <c r="L130" s="46"/>
    </row>
    <row r="131" spans="1:12" ht="15.75">
      <c r="A131" s="13"/>
      <c r="B131" s="14"/>
      <c r="C131" s="10"/>
      <c r="D131" s="68"/>
      <c r="E131" s="59"/>
      <c r="F131" s="65"/>
      <c r="G131" s="65"/>
      <c r="H131" s="65"/>
      <c r="I131" s="65"/>
      <c r="J131" s="65"/>
      <c r="K131" s="65"/>
      <c r="L131" s="47"/>
    </row>
    <row r="132" spans="1:12" ht="15.75">
      <c r="A132" s="13"/>
      <c r="B132" s="14"/>
      <c r="C132" s="10"/>
      <c r="D132" s="64" t="s">
        <v>22</v>
      </c>
      <c r="E132" s="52" t="s">
        <v>51</v>
      </c>
      <c r="F132" s="54">
        <v>200</v>
      </c>
      <c r="G132" s="54">
        <v>4.62</v>
      </c>
      <c r="H132" s="54">
        <v>4.0199999999999996</v>
      </c>
      <c r="I132" s="54">
        <v>43.8</v>
      </c>
      <c r="J132" s="65">
        <v>177.56</v>
      </c>
      <c r="K132" s="65">
        <v>16</v>
      </c>
      <c r="L132" s="47"/>
    </row>
    <row r="133" spans="1:12" ht="15.75">
      <c r="A133" s="13"/>
      <c r="B133" s="14"/>
      <c r="C133" s="10"/>
      <c r="D133" s="64" t="s">
        <v>23</v>
      </c>
      <c r="E133" s="52" t="s">
        <v>42</v>
      </c>
      <c r="F133" s="54">
        <v>40</v>
      </c>
      <c r="G133" s="54">
        <v>2.6</v>
      </c>
      <c r="H133" s="54">
        <v>0.48</v>
      </c>
      <c r="I133" s="54">
        <v>1.05</v>
      </c>
      <c r="J133" s="65">
        <v>72.400000000000006</v>
      </c>
      <c r="K133" s="65">
        <v>7</v>
      </c>
      <c r="L133" s="47"/>
    </row>
    <row r="134" spans="1:12" ht="16.5" thickBot="1">
      <c r="A134" s="13"/>
      <c r="B134" s="14"/>
      <c r="C134" s="10"/>
      <c r="D134" s="64" t="s">
        <v>43</v>
      </c>
      <c r="E134" s="52" t="s">
        <v>69</v>
      </c>
      <c r="F134" s="54">
        <v>40</v>
      </c>
      <c r="G134" s="54">
        <v>1.8</v>
      </c>
      <c r="H134" s="54">
        <v>1.4</v>
      </c>
      <c r="I134" s="55">
        <v>22.5</v>
      </c>
      <c r="J134" s="65">
        <v>109.8</v>
      </c>
      <c r="K134" s="66">
        <v>60</v>
      </c>
      <c r="L134" s="47"/>
    </row>
    <row r="135" spans="1:12" ht="16.5" thickBot="1">
      <c r="A135" s="13"/>
      <c r="B135" s="14"/>
      <c r="C135" s="10"/>
      <c r="D135" s="64" t="s">
        <v>24</v>
      </c>
      <c r="E135" s="57" t="s">
        <v>68</v>
      </c>
      <c r="F135" s="65">
        <v>100</v>
      </c>
      <c r="G135" s="65">
        <v>0.4</v>
      </c>
      <c r="H135" s="65">
        <v>0.4</v>
      </c>
      <c r="I135" s="65">
        <v>10.3</v>
      </c>
      <c r="J135" s="65">
        <v>44</v>
      </c>
      <c r="K135" s="65">
        <v>42</v>
      </c>
      <c r="L135" s="47"/>
    </row>
    <row r="136" spans="1:12" ht="15">
      <c r="A136" s="13"/>
      <c r="B136" s="14"/>
      <c r="C136" s="10"/>
      <c r="D136" s="5"/>
      <c r="E136" s="37"/>
      <c r="F136" s="38"/>
      <c r="G136" s="38"/>
      <c r="H136" s="38"/>
      <c r="I136" s="38"/>
      <c r="J136" s="38"/>
      <c r="K136" s="38"/>
      <c r="L136" s="47"/>
    </row>
    <row r="137" spans="1:12" ht="15">
      <c r="A137" s="13"/>
      <c r="B137" s="14"/>
      <c r="C137" s="10"/>
      <c r="D137" s="5"/>
      <c r="E137" s="37"/>
      <c r="F137" s="38"/>
      <c r="G137" s="38"/>
      <c r="H137" s="38"/>
      <c r="I137" s="38"/>
      <c r="J137" s="38"/>
      <c r="K137" s="39"/>
      <c r="L137" s="38"/>
    </row>
    <row r="138" spans="1:12" ht="15">
      <c r="A138" s="15"/>
      <c r="B138" s="16"/>
      <c r="C138" s="7"/>
      <c r="D138" s="17" t="s">
        <v>33</v>
      </c>
      <c r="E138" s="8"/>
      <c r="F138" s="18">
        <f>SUM(F130:F137)</f>
        <v>530</v>
      </c>
      <c r="G138" s="18">
        <f t="shared" ref="G138:J138" si="62">SUM(G130:G137)</f>
        <v>20.260000000000002</v>
      </c>
      <c r="H138" s="18">
        <f t="shared" si="62"/>
        <v>30.529999999999998</v>
      </c>
      <c r="I138" s="18">
        <f t="shared" si="62"/>
        <v>93.589999999999989</v>
      </c>
      <c r="J138" s="18">
        <f t="shared" si="62"/>
        <v>724.96999999999991</v>
      </c>
      <c r="K138" s="24"/>
      <c r="L138" s="18">
        <f t="shared" ref="L138" si="63">SUM(L130:L137)</f>
        <v>0</v>
      </c>
    </row>
    <row r="139" spans="1:12" ht="15">
      <c r="A139" s="12">
        <f>A130</f>
        <v>2</v>
      </c>
      <c r="B139" s="12">
        <f>B130</f>
        <v>2</v>
      </c>
      <c r="C139" s="9" t="s">
        <v>25</v>
      </c>
      <c r="D139" s="6" t="s">
        <v>26</v>
      </c>
      <c r="E139" s="37"/>
      <c r="F139" s="38"/>
      <c r="G139" s="38"/>
      <c r="H139" s="38"/>
      <c r="I139" s="38"/>
      <c r="J139" s="38"/>
      <c r="K139" s="39"/>
      <c r="L139" s="38"/>
    </row>
    <row r="140" spans="1:12" ht="15">
      <c r="A140" s="13"/>
      <c r="B140" s="14"/>
      <c r="C140" s="10"/>
      <c r="D140" s="6" t="s">
        <v>27</v>
      </c>
      <c r="E140" s="37"/>
      <c r="F140" s="38"/>
      <c r="G140" s="38"/>
      <c r="H140" s="38"/>
      <c r="I140" s="38"/>
      <c r="J140" s="38"/>
      <c r="K140" s="39"/>
      <c r="L140" s="38"/>
    </row>
    <row r="141" spans="1:12" ht="15">
      <c r="A141" s="13"/>
      <c r="B141" s="14"/>
      <c r="C141" s="10"/>
      <c r="D141" s="6" t="s">
        <v>28</v>
      </c>
      <c r="E141" s="37"/>
      <c r="F141" s="38"/>
      <c r="G141" s="38"/>
      <c r="H141" s="38"/>
      <c r="I141" s="38"/>
      <c r="J141" s="38"/>
      <c r="K141" s="39"/>
      <c r="L141" s="38"/>
    </row>
    <row r="142" spans="1:12" ht="15">
      <c r="A142" s="13"/>
      <c r="B142" s="14"/>
      <c r="C142" s="10"/>
      <c r="D142" s="6" t="s">
        <v>29</v>
      </c>
      <c r="E142" s="37"/>
      <c r="F142" s="38"/>
      <c r="G142" s="38"/>
      <c r="H142" s="38"/>
      <c r="I142" s="38"/>
      <c r="J142" s="38"/>
      <c r="K142" s="39"/>
      <c r="L142" s="38"/>
    </row>
    <row r="143" spans="1:12" ht="15">
      <c r="A143" s="13"/>
      <c r="B143" s="14"/>
      <c r="C143" s="10"/>
      <c r="D143" s="6" t="s">
        <v>30</v>
      </c>
      <c r="E143" s="37"/>
      <c r="F143" s="38"/>
      <c r="G143" s="38"/>
      <c r="H143" s="38"/>
      <c r="I143" s="38"/>
      <c r="J143" s="38"/>
      <c r="K143" s="39"/>
      <c r="L143" s="38"/>
    </row>
    <row r="144" spans="1:12" ht="15">
      <c r="A144" s="13"/>
      <c r="B144" s="14"/>
      <c r="C144" s="10"/>
      <c r="D144" s="6" t="s">
        <v>31</v>
      </c>
      <c r="E144" s="37"/>
      <c r="F144" s="38"/>
      <c r="G144" s="38"/>
      <c r="H144" s="38"/>
      <c r="I144" s="38"/>
      <c r="J144" s="38"/>
      <c r="K144" s="39"/>
      <c r="L144" s="38"/>
    </row>
    <row r="145" spans="1:12" ht="15">
      <c r="A145" s="13"/>
      <c r="B145" s="14"/>
      <c r="C145" s="10"/>
      <c r="D145" s="6" t="s">
        <v>32</v>
      </c>
      <c r="E145" s="37"/>
      <c r="F145" s="38"/>
      <c r="G145" s="38"/>
      <c r="H145" s="38"/>
      <c r="I145" s="38"/>
      <c r="J145" s="38"/>
      <c r="K145" s="39"/>
      <c r="L145" s="38"/>
    </row>
    <row r="146" spans="1:12" ht="15">
      <c r="A146" s="13"/>
      <c r="B146" s="14"/>
      <c r="C146" s="10"/>
      <c r="D146" s="5"/>
      <c r="E146" s="37"/>
      <c r="F146" s="38"/>
      <c r="G146" s="38"/>
      <c r="H146" s="38"/>
      <c r="I146" s="38"/>
      <c r="J146" s="38"/>
      <c r="K146" s="39"/>
      <c r="L146" s="38"/>
    </row>
    <row r="147" spans="1:12" ht="15">
      <c r="A147" s="13"/>
      <c r="B147" s="14"/>
      <c r="C147" s="10"/>
      <c r="D147" s="5"/>
      <c r="E147" s="37"/>
      <c r="F147" s="38"/>
      <c r="G147" s="38"/>
      <c r="H147" s="38"/>
      <c r="I147" s="38"/>
      <c r="J147" s="38"/>
      <c r="K147" s="39"/>
      <c r="L147" s="38"/>
    </row>
    <row r="148" spans="1:12" ht="15">
      <c r="A148" s="15"/>
      <c r="B148" s="16"/>
      <c r="C148" s="7"/>
      <c r="D148" s="17" t="s">
        <v>33</v>
      </c>
      <c r="E148" s="8"/>
      <c r="F148" s="18">
        <f>SUM(F139:F147)</f>
        <v>0</v>
      </c>
      <c r="G148" s="18">
        <f t="shared" ref="G148:J148" si="64">SUM(G139:G147)</f>
        <v>0</v>
      </c>
      <c r="H148" s="18">
        <f t="shared" si="64"/>
        <v>0</v>
      </c>
      <c r="I148" s="18">
        <f t="shared" si="64"/>
        <v>0</v>
      </c>
      <c r="J148" s="18">
        <f t="shared" si="64"/>
        <v>0</v>
      </c>
      <c r="K148" s="24"/>
      <c r="L148" s="18">
        <f t="shared" ref="L148" si="65">SUM(L139:L147)</f>
        <v>0</v>
      </c>
    </row>
    <row r="149" spans="1:12" ht="15.75" thickBot="1">
      <c r="A149" s="32">
        <f>A130</f>
        <v>2</v>
      </c>
      <c r="B149" s="32">
        <f>B130</f>
        <v>2</v>
      </c>
      <c r="C149" s="87" t="s">
        <v>4</v>
      </c>
      <c r="D149" s="88"/>
      <c r="E149" s="60"/>
      <c r="F149" s="48">
        <f>F138+F148</f>
        <v>530</v>
      </c>
      <c r="G149" s="48">
        <f t="shared" ref="G149" si="66">G138+G148</f>
        <v>20.260000000000002</v>
      </c>
      <c r="H149" s="48">
        <f t="shared" ref="H149" si="67">H138+H148</f>
        <v>30.529999999999998</v>
      </c>
      <c r="I149" s="48">
        <f t="shared" ref="I149" si="68">I138+I148</f>
        <v>93.589999999999989</v>
      </c>
      <c r="J149" s="48">
        <f t="shared" ref="J149:L149" si="69">J138+J148</f>
        <v>724.96999999999991</v>
      </c>
      <c r="K149" s="48"/>
      <c r="L149" s="31">
        <f t="shared" si="69"/>
        <v>0</v>
      </c>
    </row>
    <row r="150" spans="1:12" ht="15.75">
      <c r="A150" s="19">
        <v>2</v>
      </c>
      <c r="B150" s="20">
        <v>3</v>
      </c>
      <c r="C150" s="21" t="s">
        <v>20</v>
      </c>
      <c r="D150" s="82" t="s">
        <v>21</v>
      </c>
      <c r="E150" s="52" t="s">
        <v>59</v>
      </c>
      <c r="F150" s="54">
        <v>150</v>
      </c>
      <c r="G150" s="55">
        <v>3.23</v>
      </c>
      <c r="H150" s="55">
        <v>5.22</v>
      </c>
      <c r="I150" s="55">
        <v>34.74</v>
      </c>
      <c r="J150" s="65">
        <v>223.2</v>
      </c>
      <c r="K150" s="65">
        <v>41</v>
      </c>
      <c r="L150" s="46"/>
    </row>
    <row r="151" spans="1:12" ht="15.75">
      <c r="A151" s="22"/>
      <c r="B151" s="14"/>
      <c r="C151" s="10"/>
      <c r="D151" s="83"/>
      <c r="E151" s="53" t="s">
        <v>60</v>
      </c>
      <c r="F151" s="55">
        <v>100</v>
      </c>
      <c r="G151" s="55">
        <v>12.75</v>
      </c>
      <c r="H151" s="55">
        <v>22.45</v>
      </c>
      <c r="I151" s="55">
        <v>1.4</v>
      </c>
      <c r="J151" s="65">
        <v>258.33999999999997</v>
      </c>
      <c r="K151" s="65">
        <v>75</v>
      </c>
      <c r="L151" s="47"/>
    </row>
    <row r="152" spans="1:12" ht="15.75">
      <c r="A152" s="22"/>
      <c r="B152" s="14"/>
      <c r="C152" s="10"/>
      <c r="D152" s="82" t="s">
        <v>22</v>
      </c>
      <c r="E152" s="52" t="s">
        <v>47</v>
      </c>
      <c r="F152" s="54">
        <v>200</v>
      </c>
      <c r="G152" s="54">
        <v>10</v>
      </c>
      <c r="H152" s="54">
        <v>0.06</v>
      </c>
      <c r="I152" s="54" t="s">
        <v>48</v>
      </c>
      <c r="J152" s="65">
        <v>110</v>
      </c>
      <c r="K152" s="66">
        <v>15</v>
      </c>
      <c r="L152" s="47"/>
    </row>
    <row r="153" spans="1:12" ht="15.75" customHeight="1">
      <c r="A153" s="22"/>
      <c r="B153" s="14"/>
      <c r="C153" s="10"/>
      <c r="D153" s="82" t="s">
        <v>23</v>
      </c>
      <c r="E153" s="52" t="s">
        <v>42</v>
      </c>
      <c r="F153" s="54">
        <v>40</v>
      </c>
      <c r="G153" s="54">
        <v>2.6</v>
      </c>
      <c r="H153" s="54" t="s">
        <v>61</v>
      </c>
      <c r="I153" s="54">
        <v>1.05</v>
      </c>
      <c r="J153" s="65">
        <v>72.400000000000006</v>
      </c>
      <c r="K153" s="65">
        <v>7</v>
      </c>
      <c r="L153" s="47"/>
    </row>
    <row r="154" spans="1:12" ht="15.75" customHeight="1">
      <c r="A154" s="22"/>
      <c r="B154" s="14"/>
      <c r="C154" s="10"/>
      <c r="D154" s="91" t="s">
        <v>26</v>
      </c>
      <c r="E154" s="64" t="s">
        <v>75</v>
      </c>
      <c r="F154" s="54">
        <v>60</v>
      </c>
      <c r="G154" s="54">
        <v>0.9</v>
      </c>
      <c r="H154" s="54">
        <v>2.7</v>
      </c>
      <c r="I154" s="54">
        <v>26.3</v>
      </c>
      <c r="J154" s="65">
        <v>52.9</v>
      </c>
      <c r="K154" s="65">
        <v>22</v>
      </c>
      <c r="L154" s="47"/>
    </row>
    <row r="155" spans="1:12" ht="15.75" customHeight="1">
      <c r="A155" s="22"/>
      <c r="B155" s="14"/>
      <c r="C155" s="10"/>
      <c r="D155" s="91"/>
      <c r="E155" s="64" t="s">
        <v>70</v>
      </c>
      <c r="F155" s="54"/>
      <c r="G155" s="54"/>
      <c r="H155" s="54"/>
      <c r="I155" s="54"/>
      <c r="J155" s="65"/>
      <c r="K155" s="65">
        <v>71</v>
      </c>
      <c r="L155" s="47"/>
    </row>
    <row r="156" spans="1:12" ht="15.75" customHeight="1">
      <c r="A156" s="22"/>
      <c r="B156" s="14"/>
      <c r="C156" s="10"/>
      <c r="D156" s="82"/>
      <c r="E156" s="64" t="s">
        <v>71</v>
      </c>
      <c r="F156" s="54">
        <v>100</v>
      </c>
      <c r="G156" s="54">
        <v>5.61</v>
      </c>
      <c r="H156" s="54">
        <v>4.09</v>
      </c>
      <c r="I156" s="54">
        <v>18.98</v>
      </c>
      <c r="J156" s="65">
        <v>130.52000000000001</v>
      </c>
      <c r="K156" s="65"/>
      <c r="L156" s="47"/>
    </row>
    <row r="157" spans="1:12" ht="15.75" customHeight="1">
      <c r="A157" s="22"/>
      <c r="B157" s="14"/>
      <c r="C157" s="10"/>
      <c r="D157" s="82" t="s">
        <v>43</v>
      </c>
      <c r="E157" s="64" t="s">
        <v>72</v>
      </c>
      <c r="F157" s="54">
        <v>40</v>
      </c>
      <c r="G157" s="54">
        <v>2.5499999999999998</v>
      </c>
      <c r="H157" s="54">
        <v>3.33</v>
      </c>
      <c r="I157" s="54">
        <v>25.26</v>
      </c>
      <c r="J157" s="65">
        <v>141.57</v>
      </c>
      <c r="K157" s="66">
        <v>60</v>
      </c>
      <c r="L157" s="47"/>
    </row>
    <row r="158" spans="1:12" ht="15.75">
      <c r="A158" s="22"/>
      <c r="B158" s="14"/>
      <c r="C158" s="10"/>
      <c r="D158" s="82" t="s">
        <v>24</v>
      </c>
      <c r="E158" s="56" t="s">
        <v>68</v>
      </c>
      <c r="F158" s="73">
        <v>100</v>
      </c>
      <c r="G158" s="73">
        <v>0.4</v>
      </c>
      <c r="H158" s="73">
        <v>0.4</v>
      </c>
      <c r="I158" s="73">
        <v>10.3</v>
      </c>
      <c r="J158" s="73">
        <v>44</v>
      </c>
      <c r="K158" s="81">
        <v>42</v>
      </c>
      <c r="L158" s="38"/>
    </row>
    <row r="159" spans="1:12" ht="15">
      <c r="A159" s="22"/>
      <c r="B159" s="14"/>
      <c r="C159" s="10"/>
      <c r="D159" s="5"/>
      <c r="E159" s="37"/>
      <c r="F159" s="38"/>
      <c r="G159" s="38"/>
      <c r="H159" s="38"/>
      <c r="I159" s="38"/>
      <c r="J159" s="38"/>
      <c r="K159" s="39"/>
      <c r="L159" s="38"/>
    </row>
    <row r="160" spans="1:12" ht="15">
      <c r="A160" s="22"/>
      <c r="B160" s="14"/>
      <c r="C160" s="10"/>
      <c r="D160" s="5"/>
      <c r="E160" s="37"/>
      <c r="F160" s="38"/>
      <c r="G160" s="38"/>
      <c r="H160" s="38"/>
      <c r="I160" s="38"/>
      <c r="J160" s="38"/>
      <c r="K160" s="39"/>
      <c r="L160" s="38"/>
    </row>
    <row r="161" spans="1:12" ht="15">
      <c r="A161" s="23"/>
      <c r="B161" s="16"/>
      <c r="C161" s="7"/>
      <c r="D161" s="17" t="s">
        <v>33</v>
      </c>
      <c r="E161" s="8"/>
      <c r="F161" s="18">
        <f>SUM(F150:F160)</f>
        <v>790</v>
      </c>
      <c r="G161" s="18">
        <f t="shared" ref="G161:J161" si="70">SUM(G150:G160)</f>
        <v>38.04</v>
      </c>
      <c r="H161" s="18">
        <f t="shared" si="70"/>
        <v>38.249999999999993</v>
      </c>
      <c r="I161" s="18">
        <f t="shared" si="70"/>
        <v>118.03</v>
      </c>
      <c r="J161" s="18">
        <f t="shared" si="70"/>
        <v>1032.9299999999998</v>
      </c>
      <c r="K161" s="24"/>
      <c r="L161" s="18">
        <f t="shared" ref="L161" si="71">SUM(L150:L160)</f>
        <v>0</v>
      </c>
    </row>
    <row r="162" spans="1:12" ht="15">
      <c r="A162" s="25">
        <f>A150</f>
        <v>2</v>
      </c>
      <c r="B162" s="12">
        <f>B150</f>
        <v>3</v>
      </c>
      <c r="C162" s="9" t="s">
        <v>25</v>
      </c>
      <c r="D162" s="6" t="s">
        <v>26</v>
      </c>
      <c r="E162" s="37"/>
      <c r="F162" s="38"/>
      <c r="G162" s="38"/>
      <c r="H162" s="38"/>
      <c r="I162" s="38"/>
      <c r="J162" s="38"/>
      <c r="K162" s="39"/>
      <c r="L162" s="38"/>
    </row>
    <row r="163" spans="1:12" ht="15">
      <c r="A163" s="22"/>
      <c r="B163" s="14"/>
      <c r="C163" s="10"/>
      <c r="D163" s="6" t="s">
        <v>27</v>
      </c>
      <c r="E163" s="37"/>
      <c r="F163" s="38"/>
      <c r="G163" s="38"/>
      <c r="H163" s="38"/>
      <c r="I163" s="38"/>
      <c r="J163" s="38"/>
      <c r="K163" s="39"/>
      <c r="L163" s="38"/>
    </row>
    <row r="164" spans="1:12" ht="15">
      <c r="A164" s="22"/>
      <c r="B164" s="14"/>
      <c r="C164" s="10"/>
      <c r="D164" s="6" t="s">
        <v>28</v>
      </c>
      <c r="E164" s="37"/>
      <c r="F164" s="38"/>
      <c r="G164" s="38"/>
      <c r="H164" s="38"/>
      <c r="I164" s="38"/>
      <c r="J164" s="38"/>
      <c r="K164" s="39"/>
      <c r="L164" s="38"/>
    </row>
    <row r="165" spans="1:12" ht="15">
      <c r="A165" s="22"/>
      <c r="B165" s="14"/>
      <c r="C165" s="10"/>
      <c r="D165" s="6" t="s">
        <v>29</v>
      </c>
      <c r="E165" s="37"/>
      <c r="F165" s="38"/>
      <c r="G165" s="38"/>
      <c r="H165" s="38"/>
      <c r="I165" s="38"/>
      <c r="J165" s="38"/>
      <c r="K165" s="39"/>
      <c r="L165" s="38"/>
    </row>
    <row r="166" spans="1:12" ht="15">
      <c r="A166" s="22"/>
      <c r="B166" s="14"/>
      <c r="C166" s="10"/>
      <c r="D166" s="6" t="s">
        <v>30</v>
      </c>
      <c r="E166" s="37"/>
      <c r="F166" s="38"/>
      <c r="G166" s="38"/>
      <c r="H166" s="38"/>
      <c r="I166" s="38"/>
      <c r="J166" s="38"/>
      <c r="K166" s="39"/>
      <c r="L166" s="38"/>
    </row>
    <row r="167" spans="1:12" ht="15">
      <c r="A167" s="22"/>
      <c r="B167" s="14"/>
      <c r="C167" s="10"/>
      <c r="D167" s="6" t="s">
        <v>31</v>
      </c>
      <c r="E167" s="37"/>
      <c r="F167" s="38"/>
      <c r="G167" s="38"/>
      <c r="H167" s="38"/>
      <c r="I167" s="38"/>
      <c r="J167" s="38"/>
      <c r="K167" s="39"/>
      <c r="L167" s="38"/>
    </row>
    <row r="168" spans="1:12" ht="15">
      <c r="A168" s="22"/>
      <c r="B168" s="14"/>
      <c r="C168" s="10"/>
      <c r="D168" s="6" t="s">
        <v>32</v>
      </c>
      <c r="E168" s="37"/>
      <c r="F168" s="38"/>
      <c r="G168" s="38"/>
      <c r="H168" s="38"/>
      <c r="I168" s="38"/>
      <c r="J168" s="38"/>
      <c r="K168" s="39"/>
      <c r="L168" s="38"/>
    </row>
    <row r="169" spans="1:12" ht="15">
      <c r="A169" s="22"/>
      <c r="B169" s="14"/>
      <c r="C169" s="10"/>
      <c r="D169" s="5"/>
      <c r="E169" s="37"/>
      <c r="F169" s="38"/>
      <c r="G169" s="38"/>
      <c r="H169" s="38"/>
      <c r="I169" s="38"/>
      <c r="J169" s="38"/>
      <c r="K169" s="39"/>
      <c r="L169" s="38"/>
    </row>
    <row r="170" spans="1:12" ht="15">
      <c r="A170" s="22"/>
      <c r="B170" s="14"/>
      <c r="C170" s="10"/>
      <c r="D170" s="5"/>
      <c r="E170" s="37"/>
      <c r="F170" s="38"/>
      <c r="G170" s="38"/>
      <c r="H170" s="38"/>
      <c r="I170" s="38"/>
      <c r="J170" s="38"/>
      <c r="K170" s="39"/>
      <c r="L170" s="38"/>
    </row>
    <row r="171" spans="1:12" ht="15">
      <c r="A171" s="23"/>
      <c r="B171" s="16"/>
      <c r="C171" s="7"/>
      <c r="D171" s="17" t="s">
        <v>33</v>
      </c>
      <c r="E171" s="8"/>
      <c r="F171" s="18">
        <f>SUM(F162:F170)</f>
        <v>0</v>
      </c>
      <c r="G171" s="18">
        <f t="shared" ref="G171:J171" si="72">SUM(G162:G170)</f>
        <v>0</v>
      </c>
      <c r="H171" s="18">
        <f t="shared" si="72"/>
        <v>0</v>
      </c>
      <c r="I171" s="18">
        <f t="shared" si="72"/>
        <v>0</v>
      </c>
      <c r="J171" s="18">
        <f t="shared" si="72"/>
        <v>0</v>
      </c>
      <c r="K171" s="24"/>
      <c r="L171" s="18">
        <f t="shared" ref="L171" si="73">SUM(L162:L170)</f>
        <v>0</v>
      </c>
    </row>
    <row r="172" spans="1:12" ht="15.75" thickBot="1">
      <c r="A172" s="28">
        <f>A150</f>
        <v>2</v>
      </c>
      <c r="B172" s="29">
        <f>B150</f>
        <v>3</v>
      </c>
      <c r="C172" s="87" t="s">
        <v>4</v>
      </c>
      <c r="D172" s="88"/>
      <c r="E172" s="60"/>
      <c r="F172" s="48">
        <f>F161+F171</f>
        <v>790</v>
      </c>
      <c r="G172" s="48">
        <f t="shared" ref="G172" si="74">G161+G171</f>
        <v>38.04</v>
      </c>
      <c r="H172" s="48">
        <f t="shared" ref="H172" si="75">H161+H171</f>
        <v>38.249999999999993</v>
      </c>
      <c r="I172" s="48">
        <f t="shared" ref="I172" si="76">I161+I171</f>
        <v>118.03</v>
      </c>
      <c r="J172" s="48">
        <f t="shared" ref="J172:L172" si="77">J161+J171</f>
        <v>1032.9299999999998</v>
      </c>
      <c r="K172" s="48"/>
      <c r="L172" s="31">
        <f t="shared" si="77"/>
        <v>0</v>
      </c>
    </row>
    <row r="173" spans="1:12" ht="15.75">
      <c r="A173" s="19">
        <v>2</v>
      </c>
      <c r="B173" s="20">
        <v>4</v>
      </c>
      <c r="C173" s="21" t="s">
        <v>20</v>
      </c>
      <c r="D173" s="64" t="s">
        <v>21</v>
      </c>
      <c r="E173" s="52" t="s">
        <v>62</v>
      </c>
      <c r="F173" s="54">
        <v>150</v>
      </c>
      <c r="G173" s="54">
        <v>4.6500000000000004</v>
      </c>
      <c r="H173" s="54">
        <v>6.45</v>
      </c>
      <c r="I173" s="54">
        <v>36.799999999999997</v>
      </c>
      <c r="J173" s="65">
        <v>213.5</v>
      </c>
      <c r="K173" s="73">
        <v>4</v>
      </c>
      <c r="L173" s="46"/>
    </row>
    <row r="174" spans="1:12" ht="15.75">
      <c r="A174" s="22"/>
      <c r="B174" s="14"/>
      <c r="C174" s="10"/>
      <c r="D174" s="68"/>
      <c r="E174" s="59"/>
      <c r="F174" s="65"/>
      <c r="G174" s="65"/>
      <c r="H174" s="65"/>
      <c r="I174" s="65"/>
      <c r="J174" s="65"/>
      <c r="K174" s="73"/>
      <c r="L174" s="47"/>
    </row>
    <row r="175" spans="1:12" ht="15.75">
      <c r="A175" s="22"/>
      <c r="B175" s="14"/>
      <c r="C175" s="10"/>
      <c r="D175" s="64" t="s">
        <v>22</v>
      </c>
      <c r="E175" s="52" t="s">
        <v>45</v>
      </c>
      <c r="F175" s="54">
        <v>200</v>
      </c>
      <c r="G175" s="54">
        <v>8.9</v>
      </c>
      <c r="H175" s="54">
        <v>3.06</v>
      </c>
      <c r="I175" s="54">
        <v>26</v>
      </c>
      <c r="J175" s="65">
        <v>58</v>
      </c>
      <c r="K175" s="73">
        <v>12</v>
      </c>
      <c r="L175" s="47"/>
    </row>
    <row r="176" spans="1:12" ht="15.75">
      <c r="A176" s="22"/>
      <c r="B176" s="14"/>
      <c r="C176" s="10"/>
      <c r="D176" s="64" t="s">
        <v>23</v>
      </c>
      <c r="E176" s="52" t="s">
        <v>42</v>
      </c>
      <c r="F176" s="54">
        <v>40</v>
      </c>
      <c r="G176" s="54">
        <v>2.6</v>
      </c>
      <c r="H176" s="54">
        <v>0.48</v>
      </c>
      <c r="I176" s="54">
        <v>1.05</v>
      </c>
      <c r="J176" s="65">
        <v>72.400000000000006</v>
      </c>
      <c r="K176" s="73">
        <v>7</v>
      </c>
      <c r="L176" s="47"/>
    </row>
    <row r="177" spans="1:12" ht="15.75">
      <c r="A177" s="22"/>
      <c r="B177" s="14"/>
      <c r="C177" s="10"/>
      <c r="D177" s="64" t="s">
        <v>43</v>
      </c>
      <c r="E177" s="52" t="s">
        <v>67</v>
      </c>
      <c r="F177" s="54">
        <v>40</v>
      </c>
      <c r="G177" s="55">
        <v>0.6</v>
      </c>
      <c r="H177" s="54">
        <v>0.7</v>
      </c>
      <c r="I177" s="55">
        <v>15.5</v>
      </c>
      <c r="J177" s="65">
        <v>70.8</v>
      </c>
      <c r="K177" s="73">
        <v>60</v>
      </c>
      <c r="L177" s="47"/>
    </row>
    <row r="178" spans="1:12" ht="15.75">
      <c r="A178" s="22"/>
      <c r="B178" s="14"/>
      <c r="C178" s="10"/>
      <c r="D178" s="64" t="s">
        <v>24</v>
      </c>
      <c r="E178" s="59" t="s">
        <v>73</v>
      </c>
      <c r="F178" s="65">
        <v>100</v>
      </c>
      <c r="G178" s="65">
        <v>2.75</v>
      </c>
      <c r="H178" s="65">
        <v>0.93</v>
      </c>
      <c r="I178" s="65">
        <v>38.85</v>
      </c>
      <c r="J178" s="65">
        <v>158.6</v>
      </c>
      <c r="K178" s="73">
        <v>42</v>
      </c>
      <c r="L178" s="47"/>
    </row>
    <row r="179" spans="1:12" ht="15">
      <c r="A179" s="22"/>
      <c r="B179" s="14"/>
      <c r="C179" s="10"/>
      <c r="D179" s="5"/>
      <c r="E179" s="37"/>
      <c r="F179" s="38"/>
      <c r="G179" s="38"/>
      <c r="H179" s="38"/>
      <c r="I179" s="38"/>
      <c r="J179" s="38"/>
      <c r="K179" s="38"/>
      <c r="L179" s="47"/>
    </row>
    <row r="180" spans="1:12" ht="15">
      <c r="A180" s="22"/>
      <c r="B180" s="14"/>
      <c r="C180" s="10"/>
      <c r="D180" s="5"/>
      <c r="E180" s="37"/>
      <c r="F180" s="38"/>
      <c r="G180" s="38"/>
      <c r="H180" s="38"/>
      <c r="I180" s="38"/>
      <c r="J180" s="38"/>
      <c r="K180" s="39"/>
      <c r="L180" s="38"/>
    </row>
    <row r="181" spans="1:12" ht="15">
      <c r="A181" s="23"/>
      <c r="B181" s="16"/>
      <c r="C181" s="7"/>
      <c r="D181" s="17" t="s">
        <v>33</v>
      </c>
      <c r="E181" s="8"/>
      <c r="F181" s="18">
        <f>SUM(F173:F180)</f>
        <v>530</v>
      </c>
      <c r="G181" s="18">
        <f t="shared" ref="G181:J181" si="78">SUM(G173:G180)</f>
        <v>19.500000000000004</v>
      </c>
      <c r="H181" s="18">
        <f t="shared" si="78"/>
        <v>11.62</v>
      </c>
      <c r="I181" s="18">
        <f t="shared" si="78"/>
        <v>118.19999999999999</v>
      </c>
      <c r="J181" s="18">
        <f t="shared" si="78"/>
        <v>573.29999999999995</v>
      </c>
      <c r="K181" s="24"/>
      <c r="L181" s="18">
        <f t="shared" ref="L181" si="79">SUM(L173:L180)</f>
        <v>0</v>
      </c>
    </row>
    <row r="182" spans="1:12" ht="15">
      <c r="A182" s="25">
        <f>A173</f>
        <v>2</v>
      </c>
      <c r="B182" s="12">
        <f>B173</f>
        <v>4</v>
      </c>
      <c r="C182" s="9" t="s">
        <v>25</v>
      </c>
      <c r="D182" s="6" t="s">
        <v>26</v>
      </c>
      <c r="E182" s="37"/>
      <c r="F182" s="38"/>
      <c r="G182" s="38"/>
      <c r="H182" s="38"/>
      <c r="I182" s="38"/>
      <c r="J182" s="38"/>
      <c r="K182" s="39"/>
      <c r="L182" s="38"/>
    </row>
    <row r="183" spans="1:12" ht="15">
      <c r="A183" s="22"/>
      <c r="B183" s="14"/>
      <c r="C183" s="10"/>
      <c r="D183" s="6" t="s">
        <v>27</v>
      </c>
      <c r="E183" s="37"/>
      <c r="F183" s="38"/>
      <c r="G183" s="38"/>
      <c r="H183" s="38"/>
      <c r="I183" s="38"/>
      <c r="J183" s="38"/>
      <c r="K183" s="39"/>
      <c r="L183" s="38"/>
    </row>
    <row r="184" spans="1:12" ht="15">
      <c r="A184" s="22"/>
      <c r="B184" s="14"/>
      <c r="C184" s="10"/>
      <c r="D184" s="6" t="s">
        <v>28</v>
      </c>
      <c r="E184" s="37"/>
      <c r="F184" s="38"/>
      <c r="G184" s="38"/>
      <c r="H184" s="38"/>
      <c r="I184" s="38"/>
      <c r="J184" s="38"/>
      <c r="K184" s="39"/>
      <c r="L184" s="38"/>
    </row>
    <row r="185" spans="1:12" ht="15">
      <c r="A185" s="22"/>
      <c r="B185" s="14"/>
      <c r="C185" s="10"/>
      <c r="D185" s="6" t="s">
        <v>29</v>
      </c>
      <c r="E185" s="37"/>
      <c r="F185" s="38"/>
      <c r="G185" s="38"/>
      <c r="H185" s="38"/>
      <c r="I185" s="38"/>
      <c r="J185" s="38"/>
      <c r="K185" s="39"/>
      <c r="L185" s="38"/>
    </row>
    <row r="186" spans="1:12" ht="15">
      <c r="A186" s="22"/>
      <c r="B186" s="14"/>
      <c r="C186" s="10"/>
      <c r="D186" s="6" t="s">
        <v>30</v>
      </c>
      <c r="E186" s="37"/>
      <c r="F186" s="38"/>
      <c r="G186" s="38"/>
      <c r="H186" s="38"/>
      <c r="I186" s="38"/>
      <c r="J186" s="38"/>
      <c r="K186" s="39"/>
      <c r="L186" s="38"/>
    </row>
    <row r="187" spans="1:12" ht="15">
      <c r="A187" s="22"/>
      <c r="B187" s="14"/>
      <c r="C187" s="10"/>
      <c r="D187" s="6" t="s">
        <v>31</v>
      </c>
      <c r="E187" s="37"/>
      <c r="F187" s="38"/>
      <c r="G187" s="38"/>
      <c r="H187" s="38"/>
      <c r="I187" s="38"/>
      <c r="J187" s="38"/>
      <c r="K187" s="39"/>
      <c r="L187" s="38"/>
    </row>
    <row r="188" spans="1:12" ht="15">
      <c r="A188" s="22"/>
      <c r="B188" s="14"/>
      <c r="C188" s="10"/>
      <c r="D188" s="6" t="s">
        <v>32</v>
      </c>
      <c r="E188" s="37"/>
      <c r="F188" s="38"/>
      <c r="G188" s="38"/>
      <c r="H188" s="38"/>
      <c r="I188" s="38"/>
      <c r="J188" s="38"/>
      <c r="K188" s="39"/>
      <c r="L188" s="38"/>
    </row>
    <row r="189" spans="1:12" ht="15">
      <c r="A189" s="22"/>
      <c r="B189" s="14"/>
      <c r="C189" s="10"/>
      <c r="D189" s="5"/>
      <c r="E189" s="37"/>
      <c r="F189" s="38"/>
      <c r="G189" s="38"/>
      <c r="H189" s="38"/>
      <c r="I189" s="38"/>
      <c r="J189" s="38"/>
      <c r="K189" s="39"/>
      <c r="L189" s="38"/>
    </row>
    <row r="190" spans="1:12" ht="15">
      <c r="A190" s="22"/>
      <c r="B190" s="14"/>
      <c r="C190" s="10"/>
      <c r="D190" s="5"/>
      <c r="E190" s="37"/>
      <c r="F190" s="38"/>
      <c r="G190" s="38"/>
      <c r="H190" s="38"/>
      <c r="I190" s="38"/>
      <c r="J190" s="38"/>
      <c r="K190" s="39"/>
      <c r="L190" s="38"/>
    </row>
    <row r="191" spans="1:12" ht="15">
      <c r="A191" s="23"/>
      <c r="B191" s="16"/>
      <c r="C191" s="7"/>
      <c r="D191" s="17" t="s">
        <v>33</v>
      </c>
      <c r="E191" s="8"/>
      <c r="F191" s="18">
        <f>SUM(F182:F190)</f>
        <v>0</v>
      </c>
      <c r="G191" s="18">
        <f t="shared" ref="G191:J191" si="80">SUM(G182:G190)</f>
        <v>0</v>
      </c>
      <c r="H191" s="18">
        <f t="shared" si="80"/>
        <v>0</v>
      </c>
      <c r="I191" s="18">
        <f t="shared" si="80"/>
        <v>0</v>
      </c>
      <c r="J191" s="18">
        <f t="shared" si="80"/>
        <v>0</v>
      </c>
      <c r="K191" s="24"/>
      <c r="L191" s="18">
        <f t="shared" ref="L191" si="81">SUM(L182:L190)</f>
        <v>0</v>
      </c>
    </row>
    <row r="192" spans="1:12" ht="15.75" thickBot="1">
      <c r="A192" s="28">
        <f>A173</f>
        <v>2</v>
      </c>
      <c r="B192" s="29">
        <f>B173</f>
        <v>4</v>
      </c>
      <c r="C192" s="87" t="s">
        <v>4</v>
      </c>
      <c r="D192" s="88"/>
      <c r="E192" s="60"/>
      <c r="F192" s="48">
        <f>F181+F191</f>
        <v>530</v>
      </c>
      <c r="G192" s="48">
        <f t="shared" ref="G192" si="82">G181+G191</f>
        <v>19.500000000000004</v>
      </c>
      <c r="H192" s="48">
        <f t="shared" ref="H192" si="83">H181+H191</f>
        <v>11.62</v>
      </c>
      <c r="I192" s="48">
        <f t="shared" ref="I192" si="84">I181+I191</f>
        <v>118.19999999999999</v>
      </c>
      <c r="J192" s="48">
        <f t="shared" ref="J192:L192" si="85">J181+J191</f>
        <v>573.29999999999995</v>
      </c>
      <c r="K192" s="48"/>
      <c r="L192" s="31">
        <f t="shared" si="85"/>
        <v>0</v>
      </c>
    </row>
    <row r="193" spans="1:12" ht="15.75">
      <c r="A193" s="19">
        <v>2</v>
      </c>
      <c r="B193" s="20">
        <v>5</v>
      </c>
      <c r="C193" s="21" t="s">
        <v>20</v>
      </c>
      <c r="D193" s="64" t="s">
        <v>21</v>
      </c>
      <c r="E193" s="52" t="s">
        <v>52</v>
      </c>
      <c r="F193" s="54">
        <v>150</v>
      </c>
      <c r="G193" s="54">
        <v>2.2000000000000002</v>
      </c>
      <c r="H193" s="54">
        <v>0.9</v>
      </c>
      <c r="I193" s="54">
        <v>14.7</v>
      </c>
      <c r="J193" s="65">
        <v>78</v>
      </c>
      <c r="K193" s="66">
        <v>58</v>
      </c>
      <c r="L193" s="46"/>
    </row>
    <row r="194" spans="1:12" ht="15.75">
      <c r="A194" s="22"/>
      <c r="B194" s="14"/>
      <c r="C194" s="10"/>
      <c r="D194" s="68"/>
      <c r="E194" s="52" t="s">
        <v>63</v>
      </c>
      <c r="F194" s="54">
        <v>70</v>
      </c>
      <c r="G194" s="55">
        <v>11.81</v>
      </c>
      <c r="H194" s="55">
        <v>12.8</v>
      </c>
      <c r="I194" s="55">
        <v>4.79</v>
      </c>
      <c r="J194" s="65">
        <v>181.18</v>
      </c>
      <c r="K194" s="65">
        <v>57</v>
      </c>
      <c r="L194" s="47"/>
    </row>
    <row r="195" spans="1:12" ht="15.75">
      <c r="A195" s="22"/>
      <c r="B195" s="14"/>
      <c r="C195" s="10"/>
      <c r="D195" s="64" t="s">
        <v>22</v>
      </c>
      <c r="E195" s="52" t="s">
        <v>64</v>
      </c>
      <c r="F195" s="54">
        <v>200</v>
      </c>
      <c r="G195" s="55">
        <v>2.2400000000000002</v>
      </c>
      <c r="H195" s="55">
        <v>2.1</v>
      </c>
      <c r="I195" s="55">
        <v>25.03</v>
      </c>
      <c r="J195" s="65">
        <v>118.8</v>
      </c>
      <c r="K195" s="65">
        <v>14</v>
      </c>
      <c r="L195" s="47"/>
    </row>
    <row r="196" spans="1:12" ht="15.75">
      <c r="A196" s="22"/>
      <c r="B196" s="14"/>
      <c r="C196" s="10"/>
      <c r="D196" s="64" t="s">
        <v>23</v>
      </c>
      <c r="E196" s="52" t="s">
        <v>42</v>
      </c>
      <c r="F196" s="54">
        <v>40</v>
      </c>
      <c r="G196" s="54">
        <v>2.6</v>
      </c>
      <c r="H196" s="54">
        <v>0.48</v>
      </c>
      <c r="I196" s="54">
        <v>1.05</v>
      </c>
      <c r="J196" s="65">
        <v>72.400000000000006</v>
      </c>
      <c r="K196" s="65">
        <v>7</v>
      </c>
      <c r="L196" s="47"/>
    </row>
    <row r="197" spans="1:12" ht="15.75">
      <c r="A197" s="22"/>
      <c r="B197" s="14"/>
      <c r="C197" s="10"/>
      <c r="D197" s="64" t="s">
        <v>26</v>
      </c>
      <c r="E197" s="52" t="s">
        <v>65</v>
      </c>
      <c r="F197" s="54">
        <v>100</v>
      </c>
      <c r="G197" s="55">
        <v>1.65</v>
      </c>
      <c r="H197" s="55">
        <v>12.54</v>
      </c>
      <c r="I197" s="55">
        <v>15.1</v>
      </c>
      <c r="J197" s="65">
        <v>114.61</v>
      </c>
      <c r="K197" s="65">
        <v>21</v>
      </c>
      <c r="L197" s="47"/>
    </row>
    <row r="198" spans="1:12" ht="15.75">
      <c r="A198" s="22"/>
      <c r="B198" s="14"/>
      <c r="C198" s="10"/>
      <c r="D198" s="64" t="s">
        <v>43</v>
      </c>
      <c r="E198" s="52" t="s">
        <v>66</v>
      </c>
      <c r="F198" s="54">
        <v>40</v>
      </c>
      <c r="G198" s="54">
        <v>2.5499999999999998</v>
      </c>
      <c r="H198" s="54">
        <v>3.33</v>
      </c>
      <c r="I198" s="54">
        <v>25.26</v>
      </c>
      <c r="J198" s="65">
        <v>141.57</v>
      </c>
      <c r="K198" s="66">
        <v>60</v>
      </c>
      <c r="L198" s="47"/>
    </row>
    <row r="199" spans="1:12" ht="15.75">
      <c r="A199" s="22"/>
      <c r="B199" s="14"/>
      <c r="C199" s="10"/>
      <c r="D199" s="64" t="s">
        <v>24</v>
      </c>
      <c r="E199" s="59"/>
      <c r="F199" s="79"/>
      <c r="G199" s="79"/>
      <c r="H199" s="79"/>
      <c r="I199" s="79"/>
      <c r="J199" s="79"/>
      <c r="K199" s="79"/>
      <c r="L199" s="47"/>
    </row>
    <row r="200" spans="1:12" ht="15">
      <c r="A200" s="22"/>
      <c r="B200" s="14"/>
      <c r="C200" s="10"/>
      <c r="D200" s="5"/>
      <c r="E200" s="37"/>
      <c r="F200" s="38"/>
      <c r="G200" s="38"/>
      <c r="H200" s="38"/>
      <c r="I200" s="38"/>
      <c r="J200" s="38"/>
      <c r="K200" s="39"/>
      <c r="L200" s="38"/>
    </row>
    <row r="201" spans="1:12" ht="15">
      <c r="A201" s="22"/>
      <c r="B201" s="14"/>
      <c r="C201" s="10"/>
      <c r="D201" s="5"/>
      <c r="E201" s="37"/>
      <c r="F201" s="38"/>
      <c r="G201" s="38"/>
      <c r="H201" s="38"/>
      <c r="I201" s="38"/>
      <c r="J201" s="38"/>
      <c r="K201" s="39"/>
      <c r="L201" s="38"/>
    </row>
    <row r="202" spans="1:12" ht="15.75" customHeight="1">
      <c r="A202" s="23"/>
      <c r="B202" s="16"/>
      <c r="C202" s="7"/>
      <c r="D202" s="17" t="s">
        <v>33</v>
      </c>
      <c r="E202" s="8"/>
      <c r="F202" s="18">
        <f>SUM(F193:F201)</f>
        <v>600</v>
      </c>
      <c r="G202" s="18">
        <f t="shared" ref="G202:J202" si="86">SUM(G193:G201)</f>
        <v>23.05</v>
      </c>
      <c r="H202" s="18">
        <f t="shared" si="86"/>
        <v>32.15</v>
      </c>
      <c r="I202" s="18">
        <f t="shared" si="86"/>
        <v>85.929999999999993</v>
      </c>
      <c r="J202" s="18">
        <f t="shared" si="86"/>
        <v>706.56</v>
      </c>
      <c r="K202" s="24"/>
      <c r="L202" s="18">
        <f t="shared" ref="L202" si="87">SUM(L193:L201)</f>
        <v>0</v>
      </c>
    </row>
    <row r="203" spans="1:12" ht="15">
      <c r="A203" s="25">
        <f>A193</f>
        <v>2</v>
      </c>
      <c r="B203" s="12">
        <f>B193</f>
        <v>5</v>
      </c>
      <c r="C203" s="9" t="s">
        <v>25</v>
      </c>
      <c r="D203" s="6" t="s">
        <v>26</v>
      </c>
      <c r="E203" s="37"/>
      <c r="F203" s="38"/>
      <c r="G203" s="38"/>
      <c r="H203" s="38"/>
      <c r="I203" s="38"/>
      <c r="J203" s="38"/>
      <c r="K203" s="39"/>
      <c r="L203" s="38"/>
    </row>
    <row r="204" spans="1:12" ht="15">
      <c r="A204" s="22"/>
      <c r="B204" s="14"/>
      <c r="C204" s="10"/>
      <c r="D204" s="6" t="s">
        <v>27</v>
      </c>
      <c r="E204" s="37"/>
      <c r="F204" s="38"/>
      <c r="G204" s="38"/>
      <c r="H204" s="38"/>
      <c r="I204" s="38"/>
      <c r="J204" s="38"/>
      <c r="K204" s="39"/>
      <c r="L204" s="38"/>
    </row>
    <row r="205" spans="1:12" ht="15">
      <c r="A205" s="22"/>
      <c r="B205" s="14"/>
      <c r="C205" s="10"/>
      <c r="D205" s="6" t="s">
        <v>28</v>
      </c>
      <c r="E205" s="37"/>
      <c r="F205" s="38"/>
      <c r="G205" s="38"/>
      <c r="H205" s="38"/>
      <c r="I205" s="38"/>
      <c r="J205" s="38"/>
      <c r="K205" s="39"/>
      <c r="L205" s="38"/>
    </row>
    <row r="206" spans="1:12" ht="15">
      <c r="A206" s="22"/>
      <c r="B206" s="14"/>
      <c r="C206" s="10"/>
      <c r="D206" s="6" t="s">
        <v>29</v>
      </c>
      <c r="E206" s="37"/>
      <c r="F206" s="38"/>
      <c r="G206" s="38"/>
      <c r="H206" s="38"/>
      <c r="I206" s="38"/>
      <c r="J206" s="38"/>
      <c r="K206" s="39"/>
      <c r="L206" s="38"/>
    </row>
    <row r="207" spans="1:12" ht="15">
      <c r="A207" s="22"/>
      <c r="B207" s="14"/>
      <c r="C207" s="10"/>
      <c r="D207" s="6" t="s">
        <v>30</v>
      </c>
      <c r="E207" s="37"/>
      <c r="F207" s="38"/>
      <c r="G207" s="38"/>
      <c r="H207" s="38"/>
      <c r="I207" s="38"/>
      <c r="J207" s="38"/>
      <c r="K207" s="39"/>
      <c r="L207" s="38"/>
    </row>
    <row r="208" spans="1:12" ht="15">
      <c r="A208" s="22"/>
      <c r="B208" s="14"/>
      <c r="C208" s="10"/>
      <c r="D208" s="6" t="s">
        <v>31</v>
      </c>
      <c r="E208" s="37"/>
      <c r="F208" s="38"/>
      <c r="G208" s="38"/>
      <c r="H208" s="38"/>
      <c r="I208" s="38"/>
      <c r="J208" s="38"/>
      <c r="K208" s="39"/>
      <c r="L208" s="38"/>
    </row>
    <row r="209" spans="1:12" ht="15">
      <c r="A209" s="22"/>
      <c r="B209" s="14"/>
      <c r="C209" s="10"/>
      <c r="D209" s="6" t="s">
        <v>32</v>
      </c>
      <c r="E209" s="37"/>
      <c r="F209" s="38"/>
      <c r="G209" s="38"/>
      <c r="H209" s="38"/>
      <c r="I209" s="38"/>
      <c r="J209" s="38"/>
      <c r="K209" s="39"/>
      <c r="L209" s="38"/>
    </row>
    <row r="210" spans="1:12" ht="15">
      <c r="A210" s="22"/>
      <c r="B210" s="14"/>
      <c r="C210" s="10"/>
      <c r="D210" s="5"/>
      <c r="E210" s="37"/>
      <c r="F210" s="38"/>
      <c r="G210" s="38"/>
      <c r="H210" s="38"/>
      <c r="I210" s="38"/>
      <c r="J210" s="38"/>
      <c r="K210" s="39"/>
      <c r="L210" s="38"/>
    </row>
    <row r="211" spans="1:12" ht="15">
      <c r="A211" s="22"/>
      <c r="B211" s="14"/>
      <c r="C211" s="10"/>
      <c r="D211" s="5"/>
      <c r="E211" s="37"/>
      <c r="F211" s="38"/>
      <c r="G211" s="38"/>
      <c r="H211" s="38"/>
      <c r="I211" s="38"/>
      <c r="J211" s="38"/>
      <c r="K211" s="39"/>
      <c r="L211" s="38"/>
    </row>
    <row r="212" spans="1:12" ht="15">
      <c r="A212" s="23"/>
      <c r="B212" s="16"/>
      <c r="C212" s="7"/>
      <c r="D212" s="17" t="s">
        <v>33</v>
      </c>
      <c r="E212" s="8"/>
      <c r="F212" s="18">
        <f>SUM(F203:F211)</f>
        <v>0</v>
      </c>
      <c r="G212" s="18">
        <f t="shared" ref="G212:J212" si="88">SUM(G203:G211)</f>
        <v>0</v>
      </c>
      <c r="H212" s="18">
        <f t="shared" si="88"/>
        <v>0</v>
      </c>
      <c r="I212" s="18">
        <f t="shared" si="88"/>
        <v>0</v>
      </c>
      <c r="J212" s="18">
        <f t="shared" si="88"/>
        <v>0</v>
      </c>
      <c r="K212" s="24"/>
      <c r="L212" s="18">
        <f t="shared" ref="L212" si="89">SUM(L203:L211)</f>
        <v>0</v>
      </c>
    </row>
    <row r="213" spans="1:12" ht="15">
      <c r="A213" s="28">
        <f>A193</f>
        <v>2</v>
      </c>
      <c r="B213" s="29">
        <f>B193</f>
        <v>5</v>
      </c>
      <c r="C213" s="87" t="s">
        <v>4</v>
      </c>
      <c r="D213" s="89"/>
      <c r="E213" s="30"/>
      <c r="F213" s="31">
        <f>F202+F212</f>
        <v>600</v>
      </c>
      <c r="G213" s="31">
        <f t="shared" ref="G213" si="90">G202+G212</f>
        <v>23.05</v>
      </c>
      <c r="H213" s="31">
        <f t="shared" ref="H213" si="91">H202+H212</f>
        <v>32.15</v>
      </c>
      <c r="I213" s="31">
        <f t="shared" ref="I213" si="92">I202+I212</f>
        <v>85.929999999999993</v>
      </c>
      <c r="J213" s="31">
        <f t="shared" ref="J213:L213" si="93">J202+J212</f>
        <v>706.56</v>
      </c>
      <c r="K213" s="31"/>
      <c r="L213" s="31">
        <f t="shared" si="93"/>
        <v>0</v>
      </c>
    </row>
    <row r="214" spans="1:12">
      <c r="A214" s="26"/>
      <c r="B214" s="27"/>
      <c r="C214" s="90" t="s">
        <v>5</v>
      </c>
      <c r="D214" s="90"/>
      <c r="E214" s="90"/>
      <c r="F214" s="33">
        <f>(F26+F46+F66+F86+F109+F129+F149+F172+F192+F213)/(IF(F26=0,0,1)+IF(F46=0,0,1)+IF(F66=0,0,1)+IF(F86=0,0,1)+IF(F109=0,0,1)+IF(F129=0,0,1)+IF(F149=0,0,1)+IF(F172=0,0,1)+IF(F192=0,0,1)+IF(F213=0,0,1))</f>
        <v>593</v>
      </c>
      <c r="G214" s="33">
        <f t="shared" ref="G214:J214" si="94">(G26+G46+G66+G86+G109+G129+G149+G172+G192+G213)/(IF(G26=0,0,1)+IF(G46=0,0,1)+IF(G66=0,0,1)+IF(G86=0,0,1)+IF(G109=0,0,1)+IF(G129=0,0,1)+IF(G149=0,0,1)+IF(G172=0,0,1)+IF(G192=0,0,1)+IF(G213=0,0,1))</f>
        <v>4532.8420000000006</v>
      </c>
      <c r="H214" s="33">
        <f t="shared" si="94"/>
        <v>19.821000000000002</v>
      </c>
      <c r="I214" s="33">
        <f t="shared" si="94"/>
        <v>4609.1559999999999</v>
      </c>
      <c r="J214" s="33">
        <f t="shared" si="94"/>
        <v>678.29899999999998</v>
      </c>
      <c r="K214" s="33"/>
      <c r="L214" s="33" t="e">
        <f t="shared" ref="L214" si="95">(L26+L46+L66+L86+L109+L129+L149+L172+L192+L213)/(IF(L26=0,0,1)+IF(L46=0,0,1)+IF(L66=0,0,1)+IF(L86=0,0,1)+IF(L109=0,0,1)+IF(L129=0,0,1)+IF(L149=0,0,1)+IF(L172=0,0,1)+IF(L192=0,0,1)+IF(L213=0,0,1))</f>
        <v>#DIV/0!</v>
      </c>
    </row>
  </sheetData>
  <mergeCells count="15">
    <mergeCell ref="C86:D86"/>
    <mergeCell ref="C109:D109"/>
    <mergeCell ref="C26:D26"/>
    <mergeCell ref="C214:E214"/>
    <mergeCell ref="C213:D213"/>
    <mergeCell ref="C129:D129"/>
    <mergeCell ref="C149:D149"/>
    <mergeCell ref="C172:D172"/>
    <mergeCell ref="C192:D192"/>
    <mergeCell ref="D154:D155"/>
    <mergeCell ref="C1:E1"/>
    <mergeCell ref="H1:K1"/>
    <mergeCell ref="H2:K2"/>
    <mergeCell ref="C46:D46"/>
    <mergeCell ref="C66:D6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Лист1!_GoBack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2022-05-16T14:23:56Z</dcterms:created>
  <dcterms:modified xsi:type="dcterms:W3CDTF">2023-10-13T10:57:46Z</dcterms:modified>
</cp:coreProperties>
</file>