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definedNames>
    <definedName name="_GoBack" localSheetId="0">Лист1!$F$109</definedName>
  </definedNames>
  <calcPr calcId="125725"/>
</workbook>
</file>

<file path=xl/calcChain.xml><?xml version="1.0" encoding="utf-8"?>
<calcChain xmlns="http://schemas.openxmlformats.org/spreadsheetml/2006/main">
  <c r="F35" i="1"/>
  <c r="B211"/>
  <c r="A211"/>
  <c r="L210"/>
  <c r="J210"/>
  <c r="I210"/>
  <c r="H210"/>
  <c r="G210"/>
  <c r="F210"/>
  <c r="B201"/>
  <c r="A201"/>
  <c r="L200"/>
  <c r="L211" s="1"/>
  <c r="J200"/>
  <c r="J211" s="1"/>
  <c r="I200"/>
  <c r="I211" s="1"/>
  <c r="H200"/>
  <c r="H211" s="1"/>
  <c r="G200"/>
  <c r="G211" s="1"/>
  <c r="F200"/>
  <c r="F211" s="1"/>
  <c r="B190"/>
  <c r="A190"/>
  <c r="L189"/>
  <c r="J189"/>
  <c r="I189"/>
  <c r="H189"/>
  <c r="G189"/>
  <c r="F189"/>
  <c r="B180"/>
  <c r="A180"/>
  <c r="L179"/>
  <c r="L190" s="1"/>
  <c r="J179"/>
  <c r="J190" s="1"/>
  <c r="I179"/>
  <c r="I190" s="1"/>
  <c r="H179"/>
  <c r="H190" s="1"/>
  <c r="G179"/>
  <c r="G190" s="1"/>
  <c r="F179"/>
  <c r="F190" s="1"/>
  <c r="B170"/>
  <c r="A170"/>
  <c r="L169"/>
  <c r="J169"/>
  <c r="I169"/>
  <c r="H169"/>
  <c r="G169"/>
  <c r="F169"/>
  <c r="B160"/>
  <c r="A160"/>
  <c r="L159"/>
  <c r="L170" s="1"/>
  <c r="J159"/>
  <c r="J170" s="1"/>
  <c r="I159"/>
  <c r="I170" s="1"/>
  <c r="H159"/>
  <c r="H170" s="1"/>
  <c r="G159"/>
  <c r="G170" s="1"/>
  <c r="F159"/>
  <c r="F170" s="1"/>
  <c r="B147"/>
  <c r="A147"/>
  <c r="L146"/>
  <c r="J146"/>
  <c r="I146"/>
  <c r="H146"/>
  <c r="G146"/>
  <c r="F146"/>
  <c r="B137"/>
  <c r="A137"/>
  <c r="L136"/>
  <c r="L147" s="1"/>
  <c r="J136"/>
  <c r="J147" s="1"/>
  <c r="I136"/>
  <c r="I147" s="1"/>
  <c r="H136"/>
  <c r="H147" s="1"/>
  <c r="G136"/>
  <c r="G147" s="1"/>
  <c r="F136"/>
  <c r="F147" s="1"/>
  <c r="B127"/>
  <c r="A127"/>
  <c r="L126"/>
  <c r="J126"/>
  <c r="I126"/>
  <c r="H126"/>
  <c r="G126"/>
  <c r="F126"/>
  <c r="B117"/>
  <c r="A117"/>
  <c r="L116"/>
  <c r="L127" s="1"/>
  <c r="J116"/>
  <c r="J127" s="1"/>
  <c r="I116"/>
  <c r="I127" s="1"/>
  <c r="H116"/>
  <c r="H127" s="1"/>
  <c r="G116"/>
  <c r="G127" s="1"/>
  <c r="F116"/>
  <c r="F127" s="1"/>
  <c r="B107"/>
  <c r="A107"/>
  <c r="L106"/>
  <c r="J106"/>
  <c r="I106"/>
  <c r="H106"/>
  <c r="G106"/>
  <c r="F106"/>
  <c r="B97"/>
  <c r="A97"/>
  <c r="L96"/>
  <c r="L107" s="1"/>
  <c r="J96"/>
  <c r="J107" s="1"/>
  <c r="I96"/>
  <c r="I107" s="1"/>
  <c r="H96"/>
  <c r="H107" s="1"/>
  <c r="G96"/>
  <c r="G107" s="1"/>
  <c r="F96"/>
  <c r="F107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B26"/>
  <c r="A26"/>
  <c r="L25"/>
  <c r="J25"/>
  <c r="I25"/>
  <c r="H25"/>
  <c r="G25"/>
  <c r="F25"/>
  <c r="B16"/>
  <c r="A16"/>
  <c r="L15"/>
  <c r="L26" s="1"/>
  <c r="J15"/>
  <c r="J26" s="1"/>
  <c r="I15"/>
  <c r="I26" s="1"/>
  <c r="H15"/>
  <c r="H26" s="1"/>
  <c r="G15"/>
  <c r="G26" s="1"/>
  <c r="F15"/>
  <c r="F26" s="1"/>
  <c r="F46" l="1"/>
  <c r="L212"/>
  <c r="J212"/>
  <c r="G212"/>
  <c r="F212"/>
  <c r="I212"/>
  <c r="H212"/>
</calcChain>
</file>

<file path=xl/sharedStrings.xml><?xml version="1.0" encoding="utf-8"?>
<sst xmlns="http://schemas.openxmlformats.org/spreadsheetml/2006/main" count="257" uniqueCount="78">
  <si>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</si>
  <si>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</si>
  <si>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</si>
  <si>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</si>
  <si>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</si>
  <si>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</si>
  <si>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</si>
  <si>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</si>
  <si>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</si>
  <si>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</si>
  <si>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</si>
  <si>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</si>
  <si>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</si>
  <si>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</si>
  <si>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</si>
  <si>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</si>
  <si>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</si>
  <si>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</si>
  <si>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</si>
  <si>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</si>
  <si>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</si>
  <si>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</si>
  <si>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</si>
  <si>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</si>
  <si>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</si>
  <si>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</si>
  <si>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</si>
  <si>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</si>
  <si>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</si>
  <si>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</si>
  <si>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</si>
  <si>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</si>
  <si>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</si>
  <si>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</si>
  <si>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</si>
  <si>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</si>
  <si>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</si>
  <si>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</si>
  <si>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</si>
  <si>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из мяса курицы</t>
  </si>
  <si>
    <t>Хлеб ржаной</t>
  </si>
  <si>
    <t>выпечка</t>
  </si>
  <si>
    <t>Чай с сахаром</t>
  </si>
  <si>
    <t>Макароны отварные с сыром</t>
  </si>
  <si>
    <t>Компот из с/ф</t>
  </si>
  <si>
    <t>35.2</t>
  </si>
  <si>
    <t>Хлеб  пшеничный</t>
  </si>
  <si>
    <t>Творожная запеканка с молоком сгущённым</t>
  </si>
  <si>
    <t>Какао с молоком</t>
  </si>
  <si>
    <t>Кисель из концентрата</t>
  </si>
  <si>
    <t>Свекла отварная с растительным маслом и зеленым горошком</t>
  </si>
  <si>
    <t xml:space="preserve"> Биточки мясные </t>
  </si>
  <si>
    <t>Плов с мясом</t>
  </si>
  <si>
    <t>Курица тушеная</t>
  </si>
  <si>
    <t>0.48</t>
  </si>
  <si>
    <t>Котлеты/биточки (из бройлер-цыплят)</t>
  </si>
  <si>
    <t>Кофейный напиток с молоком</t>
  </si>
  <si>
    <t xml:space="preserve">Винегрет  </t>
  </si>
  <si>
    <t>Печенье</t>
  </si>
  <si>
    <t>Вафли</t>
  </si>
  <si>
    <t>Яблоко</t>
  </si>
  <si>
    <t>Пряники</t>
  </si>
  <si>
    <t>салат картофельный</t>
  </si>
  <si>
    <t>с соленым огурцом и зеленым горошком</t>
  </si>
  <si>
    <t>печенье</t>
  </si>
  <si>
    <t>Бананы</t>
  </si>
  <si>
    <t>Салат из белок. капусты с морковью( кваш.капусты)</t>
  </si>
  <si>
    <t>Салат Витаминный/</t>
  </si>
  <si>
    <t>Кузовова</t>
  </si>
  <si>
    <t>Муниципальное общеобразовательное учреждение "Тумская средняя общеобразовательная школа №3"</t>
  </si>
  <si>
    <t>Директор</t>
  </si>
  <si>
    <t>Хлеб пшеничный</t>
  </si>
  <si>
    <t>Каша молочная рисовая с маслом сливочным</t>
  </si>
  <si>
    <t>Картофельное пюре с маслом сливочным</t>
  </si>
  <si>
    <t>Рыба тушеная в томате с овощами</t>
  </si>
  <si>
    <t>Макаронные изделия отварные с маслом сливочным</t>
  </si>
  <si>
    <t>Каша рассыпчатая гречневая с маслом сливочным</t>
  </si>
  <si>
    <t>Каша ассорти  Дружба с маслом сливочным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</si>
</sst>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vertical="top" wrapText="1"/>
    </xf>
    <xf numFmtId="0" fontId="11" fillId="4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right" vertical="top" wrapText="1"/>
    </xf>
    <xf numFmtId="0" fontId="11" fillId="4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4" borderId="1" xfId="0" applyFont="1" applyFill="1" applyBorder="1"/>
    <xf numFmtId="0" fontId="11" fillId="4" borderId="1" xfId="0" applyFont="1" applyFill="1" applyBorder="1" applyAlignment="1" applyProtection="1">
      <alignment horizontal="right" vertical="top" wrapText="1"/>
      <protection locked="0"/>
    </xf>
    <xf numFmtId="0" fontId="11" fillId="4" borderId="1" xfId="0" applyFont="1" applyFill="1" applyBorder="1" applyAlignment="1">
      <alignment horizontal="righ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Protection="1">
      <protection locked="0"/>
    </xf>
    <xf numFmtId="0" fontId="11" fillId="4" borderId="3" xfId="0" applyFont="1" applyFill="1" applyBorder="1"/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1" fillId="4" borderId="25" xfId="0" applyFont="1" applyFill="1" applyBorder="1"/>
    <xf numFmtId="0" fontId="11" fillId="4" borderId="20" xfId="0" applyFont="1" applyFill="1" applyBorder="1" applyProtection="1">
      <protection locked="0"/>
    </xf>
    <xf numFmtId="0" fontId="11" fillId="4" borderId="20" xfId="0" applyFont="1" applyFill="1" applyBorder="1"/>
    <xf numFmtId="0" fontId="11" fillId="4" borderId="1" xfId="0" applyFont="1" applyFill="1" applyBorder="1" applyAlignment="1">
      <alignment horizontal="right" vertical="center"/>
    </xf>
    <xf numFmtId="0" fontId="0" fillId="2" borderId="20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2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>
      <c r="A1" s="1" t="s">
        <v>7</v>
      </c>
      <c r="C1" s="84" t="s">
        <v>69</v>
      </c>
      <c r="D1" s="85"/>
      <c r="E1" s="85"/>
      <c r="F1" s="11" t="s">
        <v>16</v>
      </c>
      <c r="G1" s="2" t="s">
        <v>17</v>
      </c>
      <c r="H1" s="86" t="s">
        <v>70</v>
      </c>
      <c r="I1" s="86"/>
      <c r="J1" s="86"/>
      <c r="K1" s="86"/>
    </row>
    <row r="2" spans="1:12" ht="18">
      <c r="A2" s="34" t="s">
        <v>6</v>
      </c>
      <c r="C2" s="2"/>
      <c r="G2" s="2" t="s">
        <v>18</v>
      </c>
      <c r="H2" s="86" t="s">
        <v>68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3</v>
      </c>
      <c r="I3" s="43">
        <v>2</v>
      </c>
      <c r="J3" s="44">
        <v>2025</v>
      </c>
      <c r="K3" s="45"/>
    </row>
    <row r="4" spans="1:12" ht="13.5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5" t="s">
        <v>0</v>
      </c>
      <c r="D5" s="62" t="s">
        <v>13</v>
      </c>
      <c r="E5" s="62" t="s">
        <v>12</v>
      </c>
      <c r="F5" s="62" t="s">
        <v>34</v>
      </c>
      <c r="G5" s="62" t="s">
        <v>1</v>
      </c>
      <c r="H5" s="62" t="s">
        <v>2</v>
      </c>
      <c r="I5" s="62" t="s">
        <v>3</v>
      </c>
      <c r="J5" s="62" t="s">
        <v>10</v>
      </c>
      <c r="K5" s="63" t="s">
        <v>11</v>
      </c>
      <c r="L5" s="35" t="s">
        <v>35</v>
      </c>
    </row>
    <row r="6" spans="1:12" ht="31.5">
      <c r="A6" s="19">
        <v>1</v>
      </c>
      <c r="B6" s="20">
        <v>1</v>
      </c>
      <c r="C6" s="21" t="s">
        <v>20</v>
      </c>
      <c r="D6" s="64" t="s">
        <v>21</v>
      </c>
      <c r="E6" s="52" t="s">
        <v>75</v>
      </c>
      <c r="F6" s="52">
        <v>156</v>
      </c>
      <c r="G6" s="52">
        <v>5.35</v>
      </c>
      <c r="H6" s="52">
        <v>0.55000000000000004</v>
      </c>
      <c r="I6" s="52">
        <v>25.6</v>
      </c>
      <c r="J6" s="67">
        <v>157.4</v>
      </c>
      <c r="K6" s="64">
        <v>40</v>
      </c>
      <c r="L6" s="46"/>
    </row>
    <row r="7" spans="1:12" ht="15.75">
      <c r="A7" s="22"/>
      <c r="B7" s="14"/>
      <c r="C7" s="10"/>
      <c r="D7" s="68"/>
      <c r="E7" s="52" t="s">
        <v>39</v>
      </c>
      <c r="F7" s="52">
        <v>50</v>
      </c>
      <c r="G7" s="52">
        <v>13.5</v>
      </c>
      <c r="H7" s="52">
        <v>13.9</v>
      </c>
      <c r="I7" s="52">
        <v>17.3</v>
      </c>
      <c r="J7" s="67">
        <v>157.4</v>
      </c>
      <c r="K7" s="52">
        <v>36</v>
      </c>
      <c r="L7" s="47"/>
    </row>
    <row r="8" spans="1:12" ht="15.75">
      <c r="A8" s="22"/>
      <c r="B8" s="14"/>
      <c r="C8" s="10"/>
      <c r="D8" s="64" t="s">
        <v>22</v>
      </c>
      <c r="E8" s="52" t="s">
        <v>42</v>
      </c>
      <c r="F8" s="54">
        <v>200</v>
      </c>
      <c r="G8" s="54">
        <v>8.9</v>
      </c>
      <c r="H8" s="54">
        <v>3.06</v>
      </c>
      <c r="I8" s="54">
        <v>26</v>
      </c>
      <c r="J8" s="65">
        <v>58</v>
      </c>
      <c r="K8" s="66">
        <v>12</v>
      </c>
      <c r="L8" s="47"/>
    </row>
    <row r="9" spans="1:12" ht="15.75">
      <c r="A9" s="22"/>
      <c r="B9" s="14"/>
      <c r="C9" s="10"/>
      <c r="D9" s="64" t="s">
        <v>23</v>
      </c>
      <c r="E9" s="52" t="s">
        <v>40</v>
      </c>
      <c r="F9" s="52">
        <v>40</v>
      </c>
      <c r="G9" s="52">
        <v>2.6</v>
      </c>
      <c r="H9" s="52">
        <v>0.48</v>
      </c>
      <c r="I9" s="53">
        <v>1.05</v>
      </c>
      <c r="J9" s="67">
        <v>72.400000000000006</v>
      </c>
      <c r="K9" s="64">
        <v>7</v>
      </c>
      <c r="L9" s="47"/>
    </row>
    <row r="10" spans="1:12" ht="15.75" customHeight="1">
      <c r="A10" s="22"/>
      <c r="B10" s="14"/>
      <c r="C10" s="10"/>
      <c r="D10" s="64" t="s">
        <v>26</v>
      </c>
      <c r="E10" s="52" t="s">
        <v>66</v>
      </c>
      <c r="F10" s="52">
        <v>60</v>
      </c>
      <c r="G10" s="52">
        <v>1</v>
      </c>
      <c r="H10" s="52">
        <v>3.1</v>
      </c>
      <c r="I10" s="52">
        <v>9.6</v>
      </c>
      <c r="J10" s="67">
        <v>54</v>
      </c>
      <c r="K10" s="64">
        <v>19</v>
      </c>
      <c r="L10" s="47"/>
    </row>
    <row r="11" spans="1:12" ht="15.75" customHeight="1">
      <c r="A11" s="22"/>
      <c r="B11" s="14"/>
      <c r="C11" s="10"/>
      <c r="D11" s="64" t="s">
        <v>41</v>
      </c>
      <c r="E11" s="52" t="s">
        <v>58</v>
      </c>
      <c r="F11" s="52">
        <v>40</v>
      </c>
      <c r="G11" s="52">
        <v>2.5499999999999998</v>
      </c>
      <c r="H11" s="52">
        <v>3.33</v>
      </c>
      <c r="I11" s="52">
        <v>25.26</v>
      </c>
      <c r="J11" s="67">
        <v>141.57</v>
      </c>
      <c r="K11" s="64">
        <v>60</v>
      </c>
      <c r="L11" s="47"/>
    </row>
    <row r="12" spans="1:12" ht="15.75">
      <c r="A12" s="22"/>
      <c r="B12" s="14"/>
      <c r="C12" s="10"/>
      <c r="D12" s="69" t="s">
        <v>24</v>
      </c>
      <c r="E12" s="58"/>
      <c r="F12" s="70"/>
      <c r="G12" s="70"/>
      <c r="H12" s="70"/>
      <c r="I12" s="70"/>
      <c r="J12" s="70"/>
      <c r="K12" s="71"/>
      <c r="L12" s="38"/>
    </row>
    <row r="13" spans="1:12" ht="15">
      <c r="A13" s="22"/>
      <c r="B13" s="14"/>
      <c r="C13" s="10"/>
      <c r="D13" s="5"/>
      <c r="E13" s="37"/>
      <c r="F13" s="38"/>
      <c r="G13" s="38"/>
      <c r="H13" s="38"/>
      <c r="I13" s="38"/>
      <c r="J13" s="38"/>
      <c r="K13" s="39"/>
      <c r="L13" s="38"/>
    </row>
    <row r="14" spans="1:12" ht="15">
      <c r="A14" s="22"/>
      <c r="B14" s="14"/>
      <c r="C14" s="10"/>
      <c r="D14" s="5"/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3"/>
      <c r="B15" s="16"/>
      <c r="C15" s="7"/>
      <c r="D15" s="17" t="s">
        <v>33</v>
      </c>
      <c r="E15" s="8"/>
      <c r="F15" s="18">
        <f>SUM(F6:F14)</f>
        <v>546</v>
      </c>
      <c r="G15" s="18">
        <f t="shared" ref="G15:J15" si="0">SUM(G6:G14)</f>
        <v>33.9</v>
      </c>
      <c r="H15" s="18">
        <f t="shared" si="0"/>
        <v>24.42</v>
      </c>
      <c r="I15" s="18">
        <f t="shared" si="0"/>
        <v>104.81</v>
      </c>
      <c r="J15" s="18">
        <f t="shared" si="0"/>
        <v>640.77</v>
      </c>
      <c r="K15" s="24"/>
      <c r="L15" s="18">
        <f t="shared" ref="L15" si="1">SUM(L6:L14)</f>
        <v>0</v>
      </c>
    </row>
    <row r="16" spans="1:12" ht="15">
      <c r="A16" s="25">
        <f>A6</f>
        <v>1</v>
      </c>
      <c r="B16" s="12">
        <f>B6</f>
        <v>1</v>
      </c>
      <c r="C16" s="9" t="s">
        <v>25</v>
      </c>
      <c r="D16" s="6" t="s">
        <v>26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2"/>
      <c r="B17" s="14"/>
      <c r="C17" s="10"/>
      <c r="D17" s="6" t="s">
        <v>27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2"/>
      <c r="B18" s="14"/>
      <c r="C18" s="10"/>
      <c r="D18" s="6" t="s">
        <v>28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2"/>
      <c r="B19" s="14"/>
      <c r="C19" s="10"/>
      <c r="D19" s="6" t="s">
        <v>29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2"/>
      <c r="B20" s="14"/>
      <c r="C20" s="10"/>
      <c r="D20" s="6" t="s">
        <v>30</v>
      </c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2"/>
      <c r="B21" s="14"/>
      <c r="C21" s="10"/>
      <c r="D21" s="6" t="s">
        <v>31</v>
      </c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2"/>
      <c r="B22" s="14"/>
      <c r="C22" s="10"/>
      <c r="D22" s="6" t="s">
        <v>32</v>
      </c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2"/>
      <c r="B23" s="14"/>
      <c r="C23" s="10"/>
      <c r="D23" s="5"/>
      <c r="E23" s="37"/>
      <c r="F23" s="38"/>
      <c r="G23" s="38"/>
      <c r="H23" s="38"/>
      <c r="I23" s="38"/>
      <c r="J23" s="38"/>
      <c r="K23" s="39"/>
      <c r="L23" s="38"/>
    </row>
    <row r="24" spans="1:12" ht="15">
      <c r="A24" s="22"/>
      <c r="B24" s="14"/>
      <c r="C24" s="10"/>
      <c r="D24" s="5"/>
      <c r="E24" s="37"/>
      <c r="F24" s="38"/>
      <c r="G24" s="38"/>
      <c r="H24" s="38"/>
      <c r="I24" s="38"/>
      <c r="J24" s="38"/>
      <c r="K24" s="39"/>
      <c r="L24" s="38"/>
    </row>
    <row r="25" spans="1:12" ht="15">
      <c r="A25" s="23"/>
      <c r="B25" s="16"/>
      <c r="C25" s="7"/>
      <c r="D25" s="17" t="s">
        <v>33</v>
      </c>
      <c r="E25" s="8"/>
      <c r="F25" s="18">
        <f>SUM(F16:F24)</f>
        <v>0</v>
      </c>
      <c r="G25" s="18">
        <f t="shared" ref="G25:J25" si="2">SUM(G16:G24)</f>
        <v>0</v>
      </c>
      <c r="H25" s="18">
        <f t="shared" si="2"/>
        <v>0</v>
      </c>
      <c r="I25" s="18">
        <f t="shared" si="2"/>
        <v>0</v>
      </c>
      <c r="J25" s="18">
        <f t="shared" si="2"/>
        <v>0</v>
      </c>
      <c r="K25" s="24"/>
      <c r="L25" s="18">
        <f t="shared" ref="L25" si="3">SUM(L16:L24)</f>
        <v>0</v>
      </c>
    </row>
    <row r="26" spans="1:12" ht="15.75" thickBot="1">
      <c r="A26" s="28">
        <f>A6</f>
        <v>1</v>
      </c>
      <c r="B26" s="29">
        <f>B6</f>
        <v>1</v>
      </c>
      <c r="C26" s="87" t="s">
        <v>4</v>
      </c>
      <c r="D26" s="88"/>
      <c r="E26" s="60"/>
      <c r="F26" s="48">
        <f>F15+F25</f>
        <v>546</v>
      </c>
      <c r="G26" s="48">
        <f t="shared" ref="G26:J26" si="4">G15+G25</f>
        <v>33.9</v>
      </c>
      <c r="H26" s="48">
        <f t="shared" si="4"/>
        <v>24.42</v>
      </c>
      <c r="I26" s="48">
        <f t="shared" si="4"/>
        <v>104.81</v>
      </c>
      <c r="J26" s="48">
        <f t="shared" si="4"/>
        <v>640.77</v>
      </c>
      <c r="K26" s="48"/>
      <c r="L26" s="31">
        <f t="shared" ref="L26" si="5">L15+L25</f>
        <v>0</v>
      </c>
    </row>
    <row r="27" spans="1:12" ht="15.75">
      <c r="A27" s="13">
        <v>1</v>
      </c>
      <c r="B27" s="14">
        <v>2</v>
      </c>
      <c r="C27" s="21" t="s">
        <v>20</v>
      </c>
      <c r="D27" s="64" t="s">
        <v>21</v>
      </c>
      <c r="E27" s="52" t="s">
        <v>72</v>
      </c>
      <c r="F27" s="54">
        <v>156</v>
      </c>
      <c r="G27" s="54">
        <v>5.82</v>
      </c>
      <c r="H27" s="54">
        <v>7.5</v>
      </c>
      <c r="I27" s="54">
        <v>64.5</v>
      </c>
      <c r="J27" s="65">
        <v>235.6</v>
      </c>
      <c r="K27" s="66">
        <v>5</v>
      </c>
      <c r="L27" s="46"/>
    </row>
    <row r="28" spans="1:12" ht="15.75">
      <c r="A28" s="13"/>
      <c r="B28" s="14"/>
      <c r="C28" s="10"/>
      <c r="D28" s="72"/>
      <c r="E28" s="56"/>
      <c r="F28" s="73"/>
      <c r="G28" s="73"/>
      <c r="H28" s="73"/>
      <c r="I28" s="73"/>
      <c r="J28" s="73"/>
      <c r="K28" s="73"/>
      <c r="L28" s="47"/>
    </row>
    <row r="29" spans="1:12" ht="15.75">
      <c r="A29" s="13"/>
      <c r="B29" s="14"/>
      <c r="C29" s="10"/>
      <c r="D29" s="64" t="s">
        <v>22</v>
      </c>
      <c r="E29" s="52" t="s">
        <v>42</v>
      </c>
      <c r="F29" s="54">
        <v>215</v>
      </c>
      <c r="G29" s="54">
        <v>8.9</v>
      </c>
      <c r="H29" s="54">
        <v>3.06</v>
      </c>
      <c r="I29" s="54">
        <v>26</v>
      </c>
      <c r="J29" s="65">
        <v>58</v>
      </c>
      <c r="K29" s="66">
        <v>12</v>
      </c>
      <c r="L29" s="47"/>
    </row>
    <row r="30" spans="1:12" ht="15.75">
      <c r="A30" s="13"/>
      <c r="B30" s="14"/>
      <c r="C30" s="10"/>
      <c r="D30" s="64" t="s">
        <v>23</v>
      </c>
      <c r="E30" s="52" t="s">
        <v>71</v>
      </c>
      <c r="F30" s="54">
        <v>40</v>
      </c>
      <c r="G30" s="55">
        <v>2.4</v>
      </c>
      <c r="H30" s="54">
        <v>0.8</v>
      </c>
      <c r="I30" s="55">
        <v>16.7</v>
      </c>
      <c r="J30" s="65">
        <v>85.7</v>
      </c>
      <c r="K30" s="66">
        <v>8</v>
      </c>
      <c r="L30" s="47"/>
    </row>
    <row r="31" spans="1:12" ht="15.75">
      <c r="A31" s="13"/>
      <c r="B31" s="14"/>
      <c r="C31" s="10"/>
      <c r="D31" s="64" t="s">
        <v>41</v>
      </c>
      <c r="E31" s="52"/>
      <c r="F31" s="54"/>
      <c r="G31" s="55"/>
      <c r="H31" s="54"/>
      <c r="I31" s="55"/>
      <c r="J31" s="65"/>
      <c r="K31" s="66"/>
      <c r="L31" s="47"/>
    </row>
    <row r="32" spans="1:12" ht="15.75">
      <c r="A32" s="13"/>
      <c r="B32" s="14"/>
      <c r="C32" s="10"/>
      <c r="D32" s="64" t="s">
        <v>24</v>
      </c>
      <c r="E32" s="56" t="s">
        <v>65</v>
      </c>
      <c r="F32" s="73">
        <v>185</v>
      </c>
      <c r="G32" s="73">
        <v>2.75</v>
      </c>
      <c r="H32" s="73">
        <v>0.93</v>
      </c>
      <c r="I32" s="73">
        <v>38.85</v>
      </c>
      <c r="J32" s="73">
        <v>158.6</v>
      </c>
      <c r="K32" s="73">
        <v>42</v>
      </c>
      <c r="L32" s="47"/>
    </row>
    <row r="33" spans="1:12" ht="15">
      <c r="A33" s="13"/>
      <c r="B33" s="14"/>
      <c r="C33" s="10"/>
      <c r="D33" s="61"/>
      <c r="E33" s="49"/>
      <c r="F33" s="50"/>
      <c r="G33" s="50"/>
      <c r="H33" s="50"/>
      <c r="I33" s="50"/>
      <c r="J33" s="50"/>
      <c r="K33" s="51"/>
      <c r="L33" s="38"/>
    </row>
    <row r="34" spans="1:12" ht="15">
      <c r="A34" s="13"/>
      <c r="B34" s="14"/>
      <c r="C34" s="10"/>
      <c r="D34" s="5"/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5"/>
      <c r="B35" s="16"/>
      <c r="C35" s="7"/>
      <c r="D35" s="17" t="s">
        <v>33</v>
      </c>
      <c r="E35" s="8"/>
      <c r="F35" s="18">
        <f>SUM(F27:F34)</f>
        <v>596</v>
      </c>
      <c r="G35" s="18">
        <f t="shared" ref="G35" si="6">SUM(G27:G34)</f>
        <v>19.87</v>
      </c>
      <c r="H35" s="18">
        <f t="shared" ref="H35" si="7">SUM(H27:H34)</f>
        <v>12.290000000000001</v>
      </c>
      <c r="I35" s="18">
        <f t="shared" ref="I35" si="8">SUM(I27:I34)</f>
        <v>146.05000000000001</v>
      </c>
      <c r="J35" s="18">
        <f t="shared" ref="J35:L35" si="9">SUM(J27:J34)</f>
        <v>537.9</v>
      </c>
      <c r="K35" s="24"/>
      <c r="L35" s="18">
        <f t="shared" si="9"/>
        <v>0</v>
      </c>
    </row>
    <row r="36" spans="1:12" ht="15">
      <c r="A36" s="12">
        <f>A27</f>
        <v>1</v>
      </c>
      <c r="B36" s="12">
        <f>B27</f>
        <v>2</v>
      </c>
      <c r="C36" s="9" t="s">
        <v>25</v>
      </c>
      <c r="D36" s="6" t="s">
        <v>26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3"/>
      <c r="B37" s="14"/>
      <c r="C37" s="10"/>
      <c r="D37" s="6" t="s">
        <v>27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3"/>
      <c r="B38" s="14"/>
      <c r="C38" s="10"/>
      <c r="D38" s="6" t="s">
        <v>28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3"/>
      <c r="B39" s="14"/>
      <c r="C39" s="10"/>
      <c r="D39" s="6" t="s">
        <v>29</v>
      </c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3"/>
      <c r="B40" s="14"/>
      <c r="C40" s="10"/>
      <c r="D40" s="6" t="s">
        <v>30</v>
      </c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3"/>
      <c r="B41" s="14"/>
      <c r="C41" s="10"/>
      <c r="D41" s="6" t="s">
        <v>31</v>
      </c>
      <c r="E41" s="37"/>
      <c r="F41" s="38"/>
      <c r="G41" s="38"/>
      <c r="H41" s="38"/>
      <c r="I41" s="38"/>
      <c r="J41" s="38"/>
      <c r="K41" s="39"/>
      <c r="L41" s="38"/>
    </row>
    <row r="42" spans="1:12" ht="15">
      <c r="A42" s="13"/>
      <c r="B42" s="14"/>
      <c r="C42" s="10"/>
      <c r="D42" s="6" t="s">
        <v>32</v>
      </c>
      <c r="E42" s="37"/>
      <c r="F42" s="38"/>
      <c r="G42" s="38"/>
      <c r="H42" s="38"/>
      <c r="I42" s="38"/>
      <c r="J42" s="38"/>
      <c r="K42" s="39"/>
      <c r="L42" s="38"/>
    </row>
    <row r="43" spans="1:12" ht="15">
      <c r="A43" s="13"/>
      <c r="B43" s="14"/>
      <c r="C43" s="10"/>
      <c r="D43" s="5"/>
      <c r="E43" s="37"/>
      <c r="F43" s="38"/>
      <c r="G43" s="38"/>
      <c r="H43" s="38"/>
      <c r="I43" s="38"/>
      <c r="J43" s="38"/>
      <c r="K43" s="39"/>
      <c r="L43" s="38"/>
    </row>
    <row r="44" spans="1:12" ht="15">
      <c r="A44" s="13"/>
      <c r="B44" s="14"/>
      <c r="C44" s="10"/>
      <c r="D44" s="5"/>
      <c r="E44" s="37"/>
      <c r="F44" s="38"/>
      <c r="G44" s="38"/>
      <c r="H44" s="38"/>
      <c r="I44" s="38"/>
      <c r="J44" s="38"/>
      <c r="K44" s="39"/>
      <c r="L44" s="38"/>
    </row>
    <row r="45" spans="1:12" ht="15">
      <c r="A45" s="15"/>
      <c r="B45" s="16"/>
      <c r="C45" s="7"/>
      <c r="D45" s="17" t="s">
        <v>33</v>
      </c>
      <c r="E45" s="8"/>
      <c r="F45" s="18">
        <f>SUM(F36:F44)</f>
        <v>0</v>
      </c>
      <c r="G45" s="18">
        <f t="shared" ref="G45" si="10">SUM(G36:G44)</f>
        <v>0</v>
      </c>
      <c r="H45" s="18">
        <f t="shared" ref="H45" si="11">SUM(H36:H44)</f>
        <v>0</v>
      </c>
      <c r="I45" s="18">
        <f t="shared" ref="I45" si="12">SUM(I36:I44)</f>
        <v>0</v>
      </c>
      <c r="J45" s="18">
        <f t="shared" ref="J45:L45" si="13">SUM(J36:J44)</f>
        <v>0</v>
      </c>
      <c r="K45" s="24"/>
      <c r="L45" s="18">
        <f t="shared" si="13"/>
        <v>0</v>
      </c>
    </row>
    <row r="46" spans="1:12" ht="15.75" customHeight="1" thickBot="1">
      <c r="A46" s="32">
        <f>A27</f>
        <v>1</v>
      </c>
      <c r="B46" s="32">
        <f>B27</f>
        <v>2</v>
      </c>
      <c r="C46" s="87" t="s">
        <v>4</v>
      </c>
      <c r="D46" s="88"/>
      <c r="E46" s="60"/>
      <c r="F46" s="48">
        <f>F35+F45</f>
        <v>596</v>
      </c>
      <c r="G46" s="48">
        <f t="shared" ref="G46" si="14">G35+G45</f>
        <v>19.87</v>
      </c>
      <c r="H46" s="48">
        <f t="shared" ref="H46" si="15">H35+H45</f>
        <v>12.290000000000001</v>
      </c>
      <c r="I46" s="48">
        <f t="shared" ref="I46" si="16">I35+I45</f>
        <v>146.05000000000001</v>
      </c>
      <c r="J46" s="48">
        <f t="shared" ref="J46:L46" si="17">J35+J45</f>
        <v>537.9</v>
      </c>
      <c r="K46" s="48"/>
      <c r="L46" s="31">
        <f t="shared" si="17"/>
        <v>0</v>
      </c>
    </row>
    <row r="47" spans="1:12" ht="15.75">
      <c r="A47" s="19">
        <v>1</v>
      </c>
      <c r="B47" s="20">
        <v>3</v>
      </c>
      <c r="C47" s="21" t="s">
        <v>20</v>
      </c>
      <c r="D47" s="64" t="s">
        <v>21</v>
      </c>
      <c r="E47" s="52" t="s">
        <v>43</v>
      </c>
      <c r="F47" s="54">
        <v>180</v>
      </c>
      <c r="G47" s="54">
        <v>12.41</v>
      </c>
      <c r="H47" s="54">
        <v>8.5</v>
      </c>
      <c r="I47" s="54">
        <v>53.04</v>
      </c>
      <c r="J47" s="65">
        <v>236.69</v>
      </c>
      <c r="K47" s="66">
        <v>76</v>
      </c>
      <c r="L47" s="46"/>
    </row>
    <row r="48" spans="1:12" ht="15.75">
      <c r="A48" s="22"/>
      <c r="B48" s="14"/>
      <c r="C48" s="10"/>
      <c r="D48" s="68"/>
      <c r="E48" s="59"/>
      <c r="F48" s="65"/>
      <c r="G48" s="65"/>
      <c r="H48" s="65"/>
      <c r="I48" s="65"/>
      <c r="J48" s="65"/>
      <c r="K48" s="65"/>
      <c r="L48" s="47"/>
    </row>
    <row r="49" spans="1:12" ht="15.75">
      <c r="A49" s="22"/>
      <c r="B49" s="14"/>
      <c r="C49" s="10"/>
      <c r="D49" s="64" t="s">
        <v>22</v>
      </c>
      <c r="E49" s="52" t="s">
        <v>44</v>
      </c>
      <c r="F49" s="54">
        <v>215</v>
      </c>
      <c r="G49" s="54">
        <v>10</v>
      </c>
      <c r="H49" s="54">
        <v>0.06</v>
      </c>
      <c r="I49" s="54" t="s">
        <v>45</v>
      </c>
      <c r="J49" s="65">
        <v>110</v>
      </c>
      <c r="K49" s="66">
        <v>15</v>
      </c>
      <c r="L49" s="47"/>
    </row>
    <row r="50" spans="1:12" ht="15.75">
      <c r="A50" s="22"/>
      <c r="B50" s="14"/>
      <c r="C50" s="10"/>
      <c r="D50" s="64" t="s">
        <v>23</v>
      </c>
      <c r="E50" s="52" t="s">
        <v>40</v>
      </c>
      <c r="F50" s="54">
        <v>40</v>
      </c>
      <c r="G50" s="54">
        <v>2.6</v>
      </c>
      <c r="H50" s="54">
        <v>0.48</v>
      </c>
      <c r="I50" s="55">
        <v>1.05</v>
      </c>
      <c r="J50" s="65">
        <v>72.400000000000006</v>
      </c>
      <c r="K50" s="66">
        <v>7</v>
      </c>
      <c r="L50" s="47"/>
    </row>
    <row r="51" spans="1:12" ht="15.75">
      <c r="A51" s="22"/>
      <c r="B51" s="14"/>
      <c r="C51" s="10"/>
      <c r="D51" s="64" t="s">
        <v>41</v>
      </c>
      <c r="E51" s="52" t="s">
        <v>61</v>
      </c>
      <c r="F51" s="54">
        <v>40</v>
      </c>
      <c r="G51" s="54">
        <v>7.6</v>
      </c>
      <c r="H51" s="54">
        <v>0.8</v>
      </c>
      <c r="I51" s="55">
        <v>48.6</v>
      </c>
      <c r="J51" s="65">
        <v>237</v>
      </c>
      <c r="K51" s="66">
        <v>60</v>
      </c>
      <c r="L51" s="47"/>
    </row>
    <row r="52" spans="1:12" ht="15.75">
      <c r="A52" s="22"/>
      <c r="B52" s="14"/>
      <c r="C52" s="10"/>
      <c r="D52" s="64" t="s">
        <v>24</v>
      </c>
      <c r="E52" s="56" t="s">
        <v>60</v>
      </c>
      <c r="F52" s="73">
        <v>185</v>
      </c>
      <c r="G52" s="73"/>
      <c r="H52" s="73">
        <v>0.74</v>
      </c>
      <c r="I52" s="73">
        <v>18.13</v>
      </c>
      <c r="J52" s="73">
        <v>63.25</v>
      </c>
      <c r="K52" s="73">
        <v>42</v>
      </c>
      <c r="L52" s="47"/>
    </row>
    <row r="53" spans="1:12" ht="15">
      <c r="A53" s="22"/>
      <c r="B53" s="14"/>
      <c r="C53" s="10"/>
      <c r="D53" s="61"/>
      <c r="E53" s="49"/>
      <c r="F53" s="50"/>
      <c r="G53" s="50"/>
      <c r="H53" s="50"/>
      <c r="I53" s="50"/>
      <c r="J53" s="50"/>
      <c r="K53" s="51"/>
      <c r="L53" s="38"/>
    </row>
    <row r="54" spans="1:12" ht="15">
      <c r="A54" s="22"/>
      <c r="B54" s="14"/>
      <c r="C54" s="10"/>
      <c r="D54" s="5"/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3"/>
      <c r="B55" s="16"/>
      <c r="C55" s="7"/>
      <c r="D55" s="17" t="s">
        <v>33</v>
      </c>
      <c r="E55" s="8"/>
      <c r="F55" s="18">
        <f>SUM(F47:F54)</f>
        <v>660</v>
      </c>
      <c r="G55" s="18">
        <f t="shared" ref="G55" si="18">SUM(G47:G54)</f>
        <v>32.61</v>
      </c>
      <c r="H55" s="18">
        <f t="shared" ref="H55" si="19">SUM(H47:H54)</f>
        <v>10.580000000000002</v>
      </c>
      <c r="I55" s="18">
        <f t="shared" ref="I55" si="20">SUM(I47:I54)</f>
        <v>120.82</v>
      </c>
      <c r="J55" s="18">
        <f t="shared" ref="J55:L55" si="21">SUM(J47:J54)</f>
        <v>719.34</v>
      </c>
      <c r="K55" s="24"/>
      <c r="L55" s="18">
        <f t="shared" si="21"/>
        <v>0</v>
      </c>
    </row>
    <row r="56" spans="1:12" ht="15">
      <c r="A56" s="25">
        <f>A47</f>
        <v>1</v>
      </c>
      <c r="B56" s="12">
        <f>B47</f>
        <v>3</v>
      </c>
      <c r="C56" s="9" t="s">
        <v>25</v>
      </c>
      <c r="D56" s="6" t="s">
        <v>26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2"/>
      <c r="B57" s="14"/>
      <c r="C57" s="10"/>
      <c r="D57" s="6" t="s">
        <v>27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2"/>
      <c r="B58" s="14"/>
      <c r="C58" s="10"/>
      <c r="D58" s="6" t="s">
        <v>28</v>
      </c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2"/>
      <c r="B59" s="14"/>
      <c r="C59" s="10"/>
      <c r="D59" s="6" t="s">
        <v>29</v>
      </c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2"/>
      <c r="B60" s="14"/>
      <c r="C60" s="10"/>
      <c r="D60" s="6" t="s">
        <v>30</v>
      </c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2"/>
      <c r="B61" s="14"/>
      <c r="C61" s="10"/>
      <c r="D61" s="6" t="s">
        <v>31</v>
      </c>
      <c r="E61" s="37"/>
      <c r="F61" s="38"/>
      <c r="G61" s="38"/>
      <c r="H61" s="38"/>
      <c r="I61" s="38"/>
      <c r="J61" s="38"/>
      <c r="K61" s="39"/>
      <c r="L61" s="38"/>
    </row>
    <row r="62" spans="1:12" ht="15">
      <c r="A62" s="22"/>
      <c r="B62" s="14"/>
      <c r="C62" s="10"/>
      <c r="D62" s="6" t="s">
        <v>32</v>
      </c>
      <c r="E62" s="37"/>
      <c r="F62" s="38"/>
      <c r="G62" s="38"/>
      <c r="H62" s="38"/>
      <c r="I62" s="38"/>
      <c r="J62" s="38"/>
      <c r="K62" s="39"/>
      <c r="L62" s="38"/>
    </row>
    <row r="63" spans="1:12" ht="15">
      <c r="A63" s="22"/>
      <c r="B63" s="14"/>
      <c r="C63" s="10"/>
      <c r="D63" s="5"/>
      <c r="E63" s="37"/>
      <c r="F63" s="38"/>
      <c r="G63" s="38"/>
      <c r="H63" s="38"/>
      <c r="I63" s="38"/>
      <c r="J63" s="38"/>
      <c r="K63" s="39"/>
      <c r="L63" s="38"/>
    </row>
    <row r="64" spans="1:12" ht="15">
      <c r="A64" s="22"/>
      <c r="B64" s="14"/>
      <c r="C64" s="10"/>
      <c r="D64" s="5"/>
      <c r="E64" s="37"/>
      <c r="F64" s="38"/>
      <c r="G64" s="38"/>
      <c r="H64" s="38"/>
      <c r="I64" s="38"/>
      <c r="J64" s="38"/>
      <c r="K64" s="39"/>
      <c r="L64" s="38"/>
    </row>
    <row r="65" spans="1:12" ht="15">
      <c r="A65" s="23"/>
      <c r="B65" s="16"/>
      <c r="C65" s="7"/>
      <c r="D65" s="17" t="s">
        <v>33</v>
      </c>
      <c r="E65" s="8"/>
      <c r="F65" s="18">
        <f>SUM(F56:F64)</f>
        <v>0</v>
      </c>
      <c r="G65" s="18">
        <f t="shared" ref="G65" si="22">SUM(G56:G64)</f>
        <v>0</v>
      </c>
      <c r="H65" s="18">
        <f t="shared" ref="H65" si="23">SUM(H56:H64)</f>
        <v>0</v>
      </c>
      <c r="I65" s="18">
        <f t="shared" ref="I65" si="24">SUM(I56:I64)</f>
        <v>0</v>
      </c>
      <c r="J65" s="18">
        <f t="shared" ref="J65:L65" si="25">SUM(J56:J64)</f>
        <v>0</v>
      </c>
      <c r="K65" s="24"/>
      <c r="L65" s="18">
        <f t="shared" si="25"/>
        <v>0</v>
      </c>
    </row>
    <row r="66" spans="1:12" ht="15.75" customHeight="1" thickBot="1">
      <c r="A66" s="28">
        <f>A47</f>
        <v>1</v>
      </c>
      <c r="B66" s="29">
        <f>B47</f>
        <v>3</v>
      </c>
      <c r="C66" s="87" t="s">
        <v>4</v>
      </c>
      <c r="D66" s="88"/>
      <c r="E66" s="60"/>
      <c r="F66" s="48">
        <f>F55+F65</f>
        <v>660</v>
      </c>
      <c r="G66" s="48">
        <f t="shared" ref="G66" si="26">G55+G65</f>
        <v>32.61</v>
      </c>
      <c r="H66" s="48">
        <f t="shared" ref="H66" si="27">H55+H65</f>
        <v>10.580000000000002</v>
      </c>
      <c r="I66" s="48">
        <f t="shared" ref="I66" si="28">I55+I65</f>
        <v>120.82</v>
      </c>
      <c r="J66" s="48">
        <f t="shared" ref="J66:L66" si="29">J55+J65</f>
        <v>719.34</v>
      </c>
      <c r="K66" s="48"/>
      <c r="L66" s="31">
        <f t="shared" si="29"/>
        <v>0</v>
      </c>
    </row>
    <row r="67" spans="1:12" ht="15.75">
      <c r="A67" s="19">
        <v>1</v>
      </c>
      <c r="B67" s="20">
        <v>4</v>
      </c>
      <c r="C67" s="21" t="s">
        <v>20</v>
      </c>
      <c r="D67" s="64" t="s">
        <v>21</v>
      </c>
      <c r="E67" s="52" t="s">
        <v>47</v>
      </c>
      <c r="F67" s="54">
        <v>200</v>
      </c>
      <c r="G67" s="54">
        <v>15.49</v>
      </c>
      <c r="H67" s="54">
        <v>13.26</v>
      </c>
      <c r="I67" s="54">
        <v>30.71</v>
      </c>
      <c r="J67" s="65">
        <v>204</v>
      </c>
      <c r="K67" s="66">
        <v>70</v>
      </c>
      <c r="L67" s="46"/>
    </row>
    <row r="68" spans="1:12" ht="15.75">
      <c r="A68" s="22"/>
      <c r="B68" s="14"/>
      <c r="C68" s="10"/>
      <c r="D68" s="68"/>
      <c r="E68" s="59"/>
      <c r="F68" s="65"/>
      <c r="G68" s="65"/>
      <c r="H68" s="65"/>
      <c r="I68" s="65"/>
      <c r="J68" s="65"/>
      <c r="K68" s="65"/>
      <c r="L68" s="47"/>
    </row>
    <row r="69" spans="1:12" ht="15.75">
      <c r="A69" s="22"/>
      <c r="B69" s="14"/>
      <c r="C69" s="10"/>
      <c r="D69" s="64" t="s">
        <v>22</v>
      </c>
      <c r="E69" s="52" t="s">
        <v>42</v>
      </c>
      <c r="F69" s="54">
        <v>215</v>
      </c>
      <c r="G69" s="54">
        <v>8.9</v>
      </c>
      <c r="H69" s="54">
        <v>3.06</v>
      </c>
      <c r="I69" s="54">
        <v>26</v>
      </c>
      <c r="J69" s="65">
        <v>58</v>
      </c>
      <c r="K69" s="66">
        <v>12</v>
      </c>
      <c r="L69" s="47"/>
    </row>
    <row r="70" spans="1:12" ht="15.75">
      <c r="A70" s="22"/>
      <c r="B70" s="14"/>
      <c r="C70" s="10"/>
      <c r="D70" s="64" t="s">
        <v>23</v>
      </c>
      <c r="E70" s="52" t="s">
        <v>46</v>
      </c>
      <c r="F70" s="54">
        <v>40</v>
      </c>
      <c r="G70" s="54">
        <v>2.4</v>
      </c>
      <c r="H70" s="54">
        <v>0.8</v>
      </c>
      <c r="I70" s="54">
        <v>16.7</v>
      </c>
      <c r="J70" s="65">
        <v>85.7</v>
      </c>
      <c r="K70" s="66">
        <v>8</v>
      </c>
      <c r="L70" s="47"/>
    </row>
    <row r="71" spans="1:12" ht="15.75">
      <c r="A71" s="22"/>
      <c r="B71" s="14"/>
      <c r="C71" s="10"/>
      <c r="D71" s="64" t="s">
        <v>41</v>
      </c>
      <c r="E71" s="52"/>
      <c r="F71" s="54"/>
      <c r="G71" s="54"/>
      <c r="H71" s="54"/>
      <c r="I71" s="54"/>
      <c r="J71" s="65"/>
      <c r="K71" s="66"/>
      <c r="L71" s="47"/>
    </row>
    <row r="72" spans="1:12" ht="15.75">
      <c r="A72" s="22"/>
      <c r="B72" s="14"/>
      <c r="C72" s="10"/>
      <c r="D72" s="64" t="s">
        <v>24</v>
      </c>
      <c r="E72" s="56" t="s">
        <v>60</v>
      </c>
      <c r="F72" s="65">
        <v>185</v>
      </c>
      <c r="G72" s="65"/>
      <c r="H72" s="65">
        <v>0.74</v>
      </c>
      <c r="I72" s="65">
        <v>18.3</v>
      </c>
      <c r="J72" s="65">
        <v>63.25</v>
      </c>
      <c r="K72" s="65">
        <v>42</v>
      </c>
      <c r="L72" s="47"/>
    </row>
    <row r="73" spans="1:12" ht="15">
      <c r="A73" s="22"/>
      <c r="B73" s="14"/>
      <c r="C73" s="10"/>
      <c r="D73" s="61"/>
      <c r="E73" s="49"/>
      <c r="F73" s="50"/>
      <c r="G73" s="50"/>
      <c r="H73" s="50"/>
      <c r="I73" s="50"/>
      <c r="J73" s="50"/>
      <c r="K73" s="51"/>
      <c r="L73" s="38"/>
    </row>
    <row r="74" spans="1:12" ht="15">
      <c r="A74" s="22"/>
      <c r="B74" s="14"/>
      <c r="C74" s="10"/>
      <c r="D74" s="5"/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3"/>
      <c r="B75" s="16"/>
      <c r="C75" s="7"/>
      <c r="D75" s="17" t="s">
        <v>33</v>
      </c>
      <c r="E75" s="8"/>
      <c r="F75" s="18">
        <f>SUM(F67:F74)</f>
        <v>640</v>
      </c>
      <c r="G75" s="18">
        <f t="shared" ref="G75" si="30">SUM(G67:G74)</f>
        <v>26.79</v>
      </c>
      <c r="H75" s="18">
        <f t="shared" ref="H75" si="31">SUM(H67:H74)</f>
        <v>17.86</v>
      </c>
      <c r="I75" s="18">
        <f t="shared" ref="I75" si="32">SUM(I67:I74)</f>
        <v>91.71</v>
      </c>
      <c r="J75" s="18">
        <f t="shared" ref="J75:L75" si="33">SUM(J67:J74)</f>
        <v>410.95</v>
      </c>
      <c r="K75" s="24"/>
      <c r="L75" s="18">
        <f t="shared" si="33"/>
        <v>0</v>
      </c>
    </row>
    <row r="76" spans="1:12" ht="15">
      <c r="A76" s="25">
        <f>A67</f>
        <v>1</v>
      </c>
      <c r="B76" s="12">
        <f>B67</f>
        <v>4</v>
      </c>
      <c r="C76" s="9" t="s">
        <v>25</v>
      </c>
      <c r="D76" s="6" t="s">
        <v>26</v>
      </c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2"/>
      <c r="B77" s="14"/>
      <c r="C77" s="10"/>
      <c r="D77" s="6" t="s">
        <v>27</v>
      </c>
      <c r="E77" s="37"/>
      <c r="F77" s="38"/>
      <c r="G77" s="38"/>
      <c r="H77" s="38"/>
      <c r="I77" s="38"/>
      <c r="J77" s="38"/>
      <c r="K77" s="39"/>
      <c r="L77" s="38"/>
    </row>
    <row r="78" spans="1:12" ht="15">
      <c r="A78" s="22"/>
      <c r="B78" s="14"/>
      <c r="C78" s="10"/>
      <c r="D78" s="6" t="s">
        <v>28</v>
      </c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2"/>
      <c r="B79" s="14"/>
      <c r="C79" s="10"/>
      <c r="D79" s="6" t="s">
        <v>29</v>
      </c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2"/>
      <c r="B80" s="14"/>
      <c r="C80" s="10"/>
      <c r="D80" s="6" t="s">
        <v>30</v>
      </c>
      <c r="E80" s="37"/>
      <c r="F80" s="38"/>
      <c r="G80" s="38"/>
      <c r="H80" s="38"/>
      <c r="I80" s="38"/>
      <c r="J80" s="38"/>
      <c r="K80" s="39"/>
      <c r="L80" s="38"/>
    </row>
    <row r="81" spans="1:12" ht="15">
      <c r="A81" s="22"/>
      <c r="B81" s="14"/>
      <c r="C81" s="10"/>
      <c r="D81" s="6" t="s">
        <v>31</v>
      </c>
      <c r="E81" s="37"/>
      <c r="F81" s="38"/>
      <c r="G81" s="38"/>
      <c r="H81" s="38"/>
      <c r="I81" s="38"/>
      <c r="J81" s="38"/>
      <c r="K81" s="39"/>
      <c r="L81" s="38"/>
    </row>
    <row r="82" spans="1:12" ht="15">
      <c r="A82" s="22"/>
      <c r="B82" s="14"/>
      <c r="C82" s="10"/>
      <c r="D82" s="6" t="s">
        <v>32</v>
      </c>
      <c r="E82" s="37"/>
      <c r="F82" s="38"/>
      <c r="G82" s="38"/>
      <c r="H82" s="38"/>
      <c r="I82" s="38"/>
      <c r="J82" s="38"/>
      <c r="K82" s="39"/>
      <c r="L82" s="38"/>
    </row>
    <row r="83" spans="1:12" ht="15">
      <c r="A83" s="22"/>
      <c r="B83" s="14"/>
      <c r="C83" s="10"/>
      <c r="D83" s="5"/>
      <c r="E83" s="37"/>
      <c r="F83" s="38"/>
      <c r="G83" s="38"/>
      <c r="H83" s="38"/>
      <c r="I83" s="38"/>
      <c r="J83" s="38"/>
      <c r="K83" s="39"/>
      <c r="L83" s="38"/>
    </row>
    <row r="84" spans="1:12" ht="15">
      <c r="A84" s="22"/>
      <c r="B84" s="14"/>
      <c r="C84" s="10"/>
      <c r="D84" s="5"/>
      <c r="E84" s="37"/>
      <c r="F84" s="38"/>
      <c r="G84" s="38"/>
      <c r="H84" s="38"/>
      <c r="I84" s="38"/>
      <c r="J84" s="38"/>
      <c r="K84" s="39"/>
      <c r="L84" s="38"/>
    </row>
    <row r="85" spans="1:12" ht="15">
      <c r="A85" s="23"/>
      <c r="B85" s="16"/>
      <c r="C85" s="7"/>
      <c r="D85" s="17" t="s">
        <v>33</v>
      </c>
      <c r="E85" s="8"/>
      <c r="F85" s="18">
        <f>SUM(F76:F84)</f>
        <v>0</v>
      </c>
      <c r="G85" s="18">
        <f t="shared" ref="G85" si="34">SUM(G76:G84)</f>
        <v>0</v>
      </c>
      <c r="H85" s="18">
        <f t="shared" ref="H85" si="35">SUM(H76:H84)</f>
        <v>0</v>
      </c>
      <c r="I85" s="18">
        <f t="shared" ref="I85" si="36">SUM(I76:I84)</f>
        <v>0</v>
      </c>
      <c r="J85" s="18">
        <f t="shared" ref="J85:L85" si="37">SUM(J76:J84)</f>
        <v>0</v>
      </c>
      <c r="K85" s="24"/>
      <c r="L85" s="18">
        <f t="shared" si="37"/>
        <v>0</v>
      </c>
    </row>
    <row r="86" spans="1:12" ht="15.75" customHeight="1" thickBot="1">
      <c r="A86" s="28">
        <f>A67</f>
        <v>1</v>
      </c>
      <c r="B86" s="29">
        <f>B67</f>
        <v>4</v>
      </c>
      <c r="C86" s="87" t="s">
        <v>4</v>
      </c>
      <c r="D86" s="89"/>
      <c r="E86" s="60"/>
      <c r="F86" s="48">
        <f>F75+F85</f>
        <v>640</v>
      </c>
      <c r="G86" s="48">
        <f t="shared" ref="G86" si="38">G75+G85</f>
        <v>26.79</v>
      </c>
      <c r="H86" s="48">
        <f t="shared" ref="H86" si="39">H75+H85</f>
        <v>17.86</v>
      </c>
      <c r="I86" s="48">
        <f t="shared" ref="I86" si="40">I75+I85</f>
        <v>91.71</v>
      </c>
      <c r="J86" s="48">
        <f t="shared" ref="J86:L86" si="41">J75+J85</f>
        <v>410.95</v>
      </c>
      <c r="K86" s="48"/>
      <c r="L86" s="31">
        <f t="shared" si="41"/>
        <v>0</v>
      </c>
    </row>
    <row r="87" spans="1:12" ht="15.75">
      <c r="A87" s="19">
        <v>1</v>
      </c>
      <c r="B87" s="20">
        <v>5</v>
      </c>
      <c r="C87" s="21" t="s">
        <v>20</v>
      </c>
      <c r="D87" s="74" t="s">
        <v>21</v>
      </c>
      <c r="E87" s="52" t="s">
        <v>73</v>
      </c>
      <c r="F87" s="54">
        <v>156</v>
      </c>
      <c r="G87" s="54">
        <v>2.2000000000000002</v>
      </c>
      <c r="H87" s="54">
        <v>0.9</v>
      </c>
      <c r="I87" s="54">
        <v>14.7</v>
      </c>
      <c r="J87" s="65">
        <v>78</v>
      </c>
      <c r="K87" s="66">
        <v>58</v>
      </c>
      <c r="L87" s="46"/>
    </row>
    <row r="88" spans="1:12" ht="15.75">
      <c r="A88" s="22"/>
      <c r="B88" s="14"/>
      <c r="C88" s="10"/>
      <c r="D88" s="75"/>
      <c r="E88" s="59" t="s">
        <v>74</v>
      </c>
      <c r="F88" s="65">
        <v>80</v>
      </c>
      <c r="G88" s="65">
        <v>11.48</v>
      </c>
      <c r="H88" s="65">
        <v>4.0199999999999996</v>
      </c>
      <c r="I88" s="65">
        <v>4.63</v>
      </c>
      <c r="J88" s="65">
        <v>103.35</v>
      </c>
      <c r="K88" s="66">
        <v>24</v>
      </c>
      <c r="L88" s="47"/>
    </row>
    <row r="89" spans="1:12" ht="15.75">
      <c r="A89" s="22"/>
      <c r="B89" s="14"/>
      <c r="C89" s="10"/>
      <c r="D89" s="76" t="s">
        <v>22</v>
      </c>
      <c r="E89" s="52" t="s">
        <v>49</v>
      </c>
      <c r="F89" s="54">
        <v>200</v>
      </c>
      <c r="G89" s="54">
        <v>0</v>
      </c>
      <c r="H89" s="54">
        <v>0</v>
      </c>
      <c r="I89" s="54">
        <v>15.3</v>
      </c>
      <c r="J89" s="65">
        <v>49.6</v>
      </c>
      <c r="K89" s="66">
        <v>13</v>
      </c>
      <c r="L89" s="47"/>
    </row>
    <row r="90" spans="1:12" ht="15.75">
      <c r="A90" s="22"/>
      <c r="B90" s="14"/>
      <c r="C90" s="10"/>
      <c r="D90" s="76" t="s">
        <v>23</v>
      </c>
      <c r="E90" s="52" t="s">
        <v>40</v>
      </c>
      <c r="F90" s="54">
        <v>40</v>
      </c>
      <c r="G90" s="54">
        <v>2.6</v>
      </c>
      <c r="H90" s="54">
        <v>0.48</v>
      </c>
      <c r="I90" s="55">
        <v>1.05</v>
      </c>
      <c r="J90" s="65">
        <v>72.400000000000006</v>
      </c>
      <c r="K90" s="65">
        <v>7</v>
      </c>
      <c r="L90" s="47"/>
    </row>
    <row r="91" spans="1:12" ht="31.5">
      <c r="A91" s="22"/>
      <c r="B91" s="14"/>
      <c r="C91" s="10"/>
      <c r="D91" s="76" t="s">
        <v>26</v>
      </c>
      <c r="E91" s="52" t="s">
        <v>50</v>
      </c>
      <c r="F91" s="54">
        <v>100</v>
      </c>
      <c r="G91" s="54">
        <v>0.85</v>
      </c>
      <c r="H91" s="54">
        <v>3.65</v>
      </c>
      <c r="I91" s="54">
        <v>8.36</v>
      </c>
      <c r="J91" s="65">
        <v>56.34</v>
      </c>
      <c r="K91" s="77">
        <v>52</v>
      </c>
      <c r="L91" s="47"/>
    </row>
    <row r="92" spans="1:12" ht="15.75">
      <c r="A92" s="22"/>
      <c r="B92" s="14"/>
      <c r="C92" s="10"/>
      <c r="D92" s="76" t="s">
        <v>41</v>
      </c>
      <c r="E92" s="52" t="s">
        <v>61</v>
      </c>
      <c r="F92" s="54">
        <v>40</v>
      </c>
      <c r="G92" s="54">
        <v>1.8</v>
      </c>
      <c r="H92" s="54">
        <v>1.4</v>
      </c>
      <c r="I92" s="55">
        <v>22.5</v>
      </c>
      <c r="J92" s="65">
        <v>109.8</v>
      </c>
      <c r="K92" s="66">
        <v>60</v>
      </c>
      <c r="L92" s="47"/>
    </row>
    <row r="93" spans="1:12" ht="15.75">
      <c r="A93" s="22"/>
      <c r="B93" s="14"/>
      <c r="C93" s="10"/>
      <c r="D93" s="76" t="s">
        <v>24</v>
      </c>
      <c r="E93" s="56"/>
      <c r="F93" s="65"/>
      <c r="G93" s="65"/>
      <c r="H93" s="65"/>
      <c r="I93" s="65"/>
      <c r="J93" s="65"/>
      <c r="K93" s="65"/>
      <c r="L93" s="47"/>
    </row>
    <row r="94" spans="1:12" ht="15">
      <c r="A94" s="22"/>
      <c r="B94" s="14"/>
      <c r="C94" s="10"/>
      <c r="D94" s="78"/>
      <c r="E94" s="37"/>
      <c r="F94" s="38"/>
      <c r="G94" s="38"/>
      <c r="H94" s="38"/>
      <c r="I94" s="38"/>
      <c r="J94" s="38"/>
      <c r="K94" s="38"/>
      <c r="L94" s="47"/>
    </row>
    <row r="95" spans="1:12" ht="15">
      <c r="A95" s="22"/>
      <c r="B95" s="14"/>
      <c r="C95" s="10"/>
      <c r="D95" s="5"/>
      <c r="E95" s="37"/>
      <c r="F95" s="38"/>
      <c r="G95" s="38"/>
      <c r="H95" s="38"/>
      <c r="I95" s="38"/>
      <c r="J95" s="38"/>
      <c r="K95" s="39"/>
      <c r="L95" s="38"/>
    </row>
    <row r="96" spans="1:12" ht="15">
      <c r="A96" s="23"/>
      <c r="B96" s="16"/>
      <c r="C96" s="7"/>
      <c r="D96" s="17" t="s">
        <v>33</v>
      </c>
      <c r="E96" s="8"/>
      <c r="F96" s="18">
        <f>SUM(F87:F95)</f>
        <v>616</v>
      </c>
      <c r="G96" s="18">
        <f t="shared" ref="G96" si="42">SUM(G87:G95)</f>
        <v>18.930000000000003</v>
      </c>
      <c r="H96" s="18">
        <f t="shared" ref="H96" si="43">SUM(H87:H95)</f>
        <v>10.450000000000001</v>
      </c>
      <c r="I96" s="18">
        <f t="shared" ref="I96" si="44">SUM(I87:I95)</f>
        <v>66.539999999999992</v>
      </c>
      <c r="J96" s="18">
        <f t="shared" ref="J96:L96" si="45">SUM(J87:J95)</f>
        <v>469.49000000000007</v>
      </c>
      <c r="K96" s="24"/>
      <c r="L96" s="18">
        <f t="shared" si="45"/>
        <v>0</v>
      </c>
    </row>
    <row r="97" spans="1:12" ht="15">
      <c r="A97" s="25">
        <f>A87</f>
        <v>1</v>
      </c>
      <c r="B97" s="12">
        <f>B87</f>
        <v>5</v>
      </c>
      <c r="C97" s="9" t="s">
        <v>25</v>
      </c>
      <c r="D97" s="6" t="s">
        <v>26</v>
      </c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2"/>
      <c r="B98" s="14"/>
      <c r="C98" s="10"/>
      <c r="D98" s="6" t="s">
        <v>27</v>
      </c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4"/>
      <c r="C99" s="10"/>
      <c r="D99" s="6" t="s">
        <v>28</v>
      </c>
      <c r="E99" s="37"/>
      <c r="F99" s="38"/>
      <c r="G99" s="38"/>
      <c r="H99" s="38"/>
      <c r="I99" s="38"/>
      <c r="J99" s="38"/>
      <c r="K99" s="39"/>
      <c r="L99" s="38"/>
    </row>
    <row r="100" spans="1:12" ht="15">
      <c r="A100" s="22"/>
      <c r="B100" s="14"/>
      <c r="C100" s="10"/>
      <c r="D100" s="6" t="s">
        <v>29</v>
      </c>
      <c r="E100" s="37"/>
      <c r="F100" s="38"/>
      <c r="G100" s="38"/>
      <c r="H100" s="38"/>
      <c r="I100" s="38"/>
      <c r="J100" s="38"/>
      <c r="K100" s="39"/>
      <c r="L100" s="38"/>
    </row>
    <row r="101" spans="1:12" ht="15">
      <c r="A101" s="22"/>
      <c r="B101" s="14"/>
      <c r="C101" s="10"/>
      <c r="D101" s="6" t="s">
        <v>30</v>
      </c>
      <c r="E101" s="37"/>
      <c r="F101" s="38"/>
      <c r="G101" s="38"/>
      <c r="H101" s="38"/>
      <c r="I101" s="38"/>
      <c r="J101" s="38"/>
      <c r="K101" s="39"/>
      <c r="L101" s="38"/>
    </row>
    <row r="102" spans="1:12" ht="15">
      <c r="A102" s="22"/>
      <c r="B102" s="14"/>
      <c r="C102" s="10"/>
      <c r="D102" s="6" t="s">
        <v>31</v>
      </c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22"/>
      <c r="B103" s="14"/>
      <c r="C103" s="10"/>
      <c r="D103" s="6" t="s">
        <v>32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>
      <c r="A104" s="22"/>
      <c r="B104" s="14"/>
      <c r="C104" s="10"/>
      <c r="D104" s="5"/>
      <c r="E104" s="37"/>
      <c r="F104" s="38"/>
      <c r="G104" s="38"/>
      <c r="H104" s="38"/>
      <c r="I104" s="38"/>
      <c r="J104" s="38"/>
      <c r="K104" s="39"/>
      <c r="L104" s="38"/>
    </row>
    <row r="105" spans="1:12" ht="15">
      <c r="A105" s="22"/>
      <c r="B105" s="14"/>
      <c r="C105" s="10"/>
      <c r="D105" s="5"/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3"/>
      <c r="B106" s="16"/>
      <c r="C106" s="7"/>
      <c r="D106" s="17" t="s">
        <v>33</v>
      </c>
      <c r="E106" s="8"/>
      <c r="F106" s="18">
        <f>SUM(F97:F105)</f>
        <v>0</v>
      </c>
      <c r="G106" s="18">
        <f t="shared" ref="G106" si="46">SUM(G97:G105)</f>
        <v>0</v>
      </c>
      <c r="H106" s="18">
        <f t="shared" ref="H106" si="47">SUM(H97:H105)</f>
        <v>0</v>
      </c>
      <c r="I106" s="18">
        <f t="shared" ref="I106" si="48">SUM(I97:I105)</f>
        <v>0</v>
      </c>
      <c r="J106" s="18">
        <f t="shared" ref="J106:L106" si="49">SUM(J97:J105)</f>
        <v>0</v>
      </c>
      <c r="K106" s="24"/>
      <c r="L106" s="18">
        <f t="shared" si="49"/>
        <v>0</v>
      </c>
    </row>
    <row r="107" spans="1:12" ht="15.75" customHeight="1" thickBot="1">
      <c r="A107" s="28">
        <f>A87</f>
        <v>1</v>
      </c>
      <c r="B107" s="29">
        <f>B87</f>
        <v>5</v>
      </c>
      <c r="C107" s="87" t="s">
        <v>4</v>
      </c>
      <c r="D107" s="88"/>
      <c r="E107" s="60"/>
      <c r="F107" s="48">
        <f>F96+F106</f>
        <v>616</v>
      </c>
      <c r="G107" s="48">
        <f t="shared" ref="G107" si="50">G96+G106</f>
        <v>18.930000000000003</v>
      </c>
      <c r="H107" s="48">
        <f t="shared" ref="H107" si="51">H96+H106</f>
        <v>10.450000000000001</v>
      </c>
      <c r="I107" s="48">
        <f t="shared" ref="I107" si="52">I96+I106</f>
        <v>66.539999999999992</v>
      </c>
      <c r="J107" s="48">
        <f t="shared" ref="J107:L107" si="53">J96+J106</f>
        <v>469.49000000000007</v>
      </c>
      <c r="K107" s="48"/>
      <c r="L107" s="31">
        <f t="shared" si="53"/>
        <v>0</v>
      </c>
    </row>
    <row r="108" spans="1:12" ht="31.5">
      <c r="A108" s="19">
        <v>2</v>
      </c>
      <c r="B108" s="20">
        <v>1</v>
      </c>
      <c r="C108" s="21" t="s">
        <v>20</v>
      </c>
      <c r="D108" s="64" t="s">
        <v>21</v>
      </c>
      <c r="E108" s="52" t="s">
        <v>75</v>
      </c>
      <c r="F108" s="54">
        <v>156</v>
      </c>
      <c r="G108" s="54">
        <v>5.35</v>
      </c>
      <c r="H108" s="54">
        <v>0.55000000000000004</v>
      </c>
      <c r="I108" s="54">
        <v>25.6</v>
      </c>
      <c r="J108" s="65">
        <v>157.4</v>
      </c>
      <c r="K108" s="65">
        <v>40</v>
      </c>
      <c r="L108" s="46"/>
    </row>
    <row r="109" spans="1:12" ht="15.75">
      <c r="A109" s="22"/>
      <c r="B109" s="14"/>
      <c r="C109" s="10"/>
      <c r="D109" s="68"/>
      <c r="E109" s="52" t="s">
        <v>51</v>
      </c>
      <c r="F109" s="54">
        <v>80</v>
      </c>
      <c r="G109" s="54">
        <v>12.44</v>
      </c>
      <c r="H109" s="54">
        <v>9.24</v>
      </c>
      <c r="I109" s="54">
        <v>12.56</v>
      </c>
      <c r="J109" s="65">
        <v>183</v>
      </c>
      <c r="K109" s="65">
        <v>56</v>
      </c>
      <c r="L109" s="47"/>
    </row>
    <row r="110" spans="1:12" ht="15.75">
      <c r="A110" s="22"/>
      <c r="B110" s="14"/>
      <c r="C110" s="10"/>
      <c r="D110" s="64" t="s">
        <v>22</v>
      </c>
      <c r="E110" s="52" t="s">
        <v>42</v>
      </c>
      <c r="F110" s="54">
        <v>215</v>
      </c>
      <c r="G110" s="54">
        <v>8.9</v>
      </c>
      <c r="H110" s="54">
        <v>3.06</v>
      </c>
      <c r="I110" s="54">
        <v>26</v>
      </c>
      <c r="J110" s="65">
        <v>58</v>
      </c>
      <c r="K110" s="66">
        <v>12</v>
      </c>
      <c r="L110" s="47"/>
    </row>
    <row r="111" spans="1:12" ht="15.75">
      <c r="A111" s="22"/>
      <c r="B111" s="14"/>
      <c r="C111" s="10"/>
      <c r="D111" s="64" t="s">
        <v>23</v>
      </c>
      <c r="E111" s="52" t="s">
        <v>40</v>
      </c>
      <c r="F111" s="54">
        <v>40</v>
      </c>
      <c r="G111" s="54">
        <v>2.6</v>
      </c>
      <c r="H111" s="54">
        <v>0.48</v>
      </c>
      <c r="I111" s="54">
        <v>1.05</v>
      </c>
      <c r="J111" s="65">
        <v>72.400000000000006</v>
      </c>
      <c r="K111" s="65">
        <v>7</v>
      </c>
      <c r="L111" s="47"/>
    </row>
    <row r="112" spans="1:12" ht="15.75">
      <c r="A112" s="22"/>
      <c r="B112" s="14"/>
      <c r="C112" s="10"/>
      <c r="D112" s="64" t="s">
        <v>41</v>
      </c>
      <c r="E112" s="52" t="s">
        <v>59</v>
      </c>
      <c r="F112" s="54">
        <v>40</v>
      </c>
      <c r="G112" s="55">
        <v>0.6</v>
      </c>
      <c r="H112" s="54">
        <v>0.7</v>
      </c>
      <c r="I112" s="55">
        <v>15.5</v>
      </c>
      <c r="J112" s="65">
        <v>70.8</v>
      </c>
      <c r="K112" s="65">
        <v>60</v>
      </c>
      <c r="L112" s="47"/>
    </row>
    <row r="113" spans="1:12" ht="15.75">
      <c r="A113" s="22"/>
      <c r="B113" s="14"/>
      <c r="C113" s="10"/>
      <c r="D113" s="64" t="s">
        <v>24</v>
      </c>
      <c r="E113" s="59"/>
      <c r="F113" s="79"/>
      <c r="G113" s="79"/>
      <c r="H113" s="79"/>
      <c r="I113" s="79"/>
      <c r="J113" s="79"/>
      <c r="K113" s="80"/>
      <c r="L113" s="38"/>
    </row>
    <row r="114" spans="1:12" ht="15">
      <c r="A114" s="22"/>
      <c r="B114" s="14"/>
      <c r="C114" s="10"/>
      <c r="D114" s="5"/>
      <c r="E114" s="37"/>
      <c r="F114" s="38"/>
      <c r="G114" s="38"/>
      <c r="H114" s="38"/>
      <c r="I114" s="38"/>
      <c r="J114" s="38"/>
      <c r="K114" s="39"/>
      <c r="L114" s="38"/>
    </row>
    <row r="115" spans="1:12" ht="15">
      <c r="A115" s="22"/>
      <c r="B115" s="14"/>
      <c r="C115" s="10"/>
      <c r="D115" s="5"/>
      <c r="E115" s="37"/>
      <c r="F115" s="38"/>
      <c r="G115" s="38"/>
      <c r="H115" s="38"/>
      <c r="I115" s="38"/>
      <c r="J115" s="38"/>
      <c r="K115" s="39"/>
      <c r="L115" s="38"/>
    </row>
    <row r="116" spans="1:12" ht="15">
      <c r="A116" s="23"/>
      <c r="B116" s="16"/>
      <c r="C116" s="7"/>
      <c r="D116" s="17" t="s">
        <v>33</v>
      </c>
      <c r="E116" s="8"/>
      <c r="F116" s="18">
        <f>SUM(F108:F115)</f>
        <v>531</v>
      </c>
      <c r="G116" s="18">
        <f t="shared" ref="G116:J116" si="54">SUM(G108:G115)</f>
        <v>29.89</v>
      </c>
      <c r="H116" s="18">
        <f t="shared" si="54"/>
        <v>14.030000000000001</v>
      </c>
      <c r="I116" s="18">
        <f t="shared" si="54"/>
        <v>80.709999999999994</v>
      </c>
      <c r="J116" s="18">
        <f t="shared" si="54"/>
        <v>541.59999999999991</v>
      </c>
      <c r="K116" s="24"/>
      <c r="L116" s="18">
        <f t="shared" ref="L116" si="55">SUM(L108:L115)</f>
        <v>0</v>
      </c>
    </row>
    <row r="117" spans="1:12" ht="15">
      <c r="A117" s="25">
        <f>A108</f>
        <v>2</v>
      </c>
      <c r="B117" s="12">
        <f>B108</f>
        <v>1</v>
      </c>
      <c r="C117" s="9" t="s">
        <v>25</v>
      </c>
      <c r="D117" s="6" t="s">
        <v>26</v>
      </c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4"/>
      <c r="C118" s="10"/>
      <c r="D118" s="6" t="s">
        <v>27</v>
      </c>
      <c r="E118" s="37"/>
      <c r="F118" s="38"/>
      <c r="G118" s="38"/>
      <c r="H118" s="38"/>
      <c r="I118" s="38"/>
      <c r="J118" s="38"/>
      <c r="K118" s="39"/>
      <c r="L118" s="38"/>
    </row>
    <row r="119" spans="1:12" ht="15">
      <c r="A119" s="22"/>
      <c r="B119" s="14"/>
      <c r="C119" s="10"/>
      <c r="D119" s="6" t="s">
        <v>28</v>
      </c>
      <c r="E119" s="37"/>
      <c r="F119" s="38"/>
      <c r="G119" s="38"/>
      <c r="H119" s="38"/>
      <c r="I119" s="38"/>
      <c r="J119" s="38"/>
      <c r="K119" s="39"/>
      <c r="L119" s="38"/>
    </row>
    <row r="120" spans="1:12" ht="15">
      <c r="A120" s="22"/>
      <c r="B120" s="14"/>
      <c r="C120" s="10"/>
      <c r="D120" s="6" t="s">
        <v>29</v>
      </c>
      <c r="E120" s="37"/>
      <c r="F120" s="38"/>
      <c r="G120" s="38"/>
      <c r="H120" s="38"/>
      <c r="I120" s="38"/>
      <c r="J120" s="38"/>
      <c r="K120" s="39"/>
      <c r="L120" s="38"/>
    </row>
    <row r="121" spans="1:12" ht="15">
      <c r="A121" s="22"/>
      <c r="B121" s="14"/>
      <c r="C121" s="10"/>
      <c r="D121" s="6" t="s">
        <v>30</v>
      </c>
      <c r="E121" s="37"/>
      <c r="F121" s="38"/>
      <c r="G121" s="38"/>
      <c r="H121" s="38"/>
      <c r="I121" s="38"/>
      <c r="J121" s="38"/>
      <c r="K121" s="39"/>
      <c r="L121" s="38"/>
    </row>
    <row r="122" spans="1:12" ht="15">
      <c r="A122" s="22"/>
      <c r="B122" s="14"/>
      <c r="C122" s="10"/>
      <c r="D122" s="6" t="s">
        <v>31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>
      <c r="A123" s="22"/>
      <c r="B123" s="14"/>
      <c r="C123" s="10"/>
      <c r="D123" s="6" t="s">
        <v>32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>
      <c r="A124" s="22"/>
      <c r="B124" s="14"/>
      <c r="C124" s="10"/>
      <c r="D124" s="5"/>
      <c r="E124" s="37"/>
      <c r="F124" s="38"/>
      <c r="G124" s="38"/>
      <c r="H124" s="38"/>
      <c r="I124" s="38"/>
      <c r="J124" s="38"/>
      <c r="K124" s="39"/>
      <c r="L124" s="38"/>
    </row>
    <row r="125" spans="1:12" ht="15">
      <c r="A125" s="22"/>
      <c r="B125" s="14"/>
      <c r="C125" s="10"/>
      <c r="D125" s="5"/>
      <c r="E125" s="37"/>
      <c r="F125" s="38"/>
      <c r="G125" s="38"/>
      <c r="H125" s="38"/>
      <c r="I125" s="38"/>
      <c r="J125" s="38"/>
      <c r="K125" s="39"/>
      <c r="L125" s="38"/>
    </row>
    <row r="126" spans="1:12" ht="15">
      <c r="A126" s="23"/>
      <c r="B126" s="16"/>
      <c r="C126" s="7"/>
      <c r="D126" s="17" t="s">
        <v>33</v>
      </c>
      <c r="E126" s="8"/>
      <c r="F126" s="18">
        <f>SUM(F117:F125)</f>
        <v>0</v>
      </c>
      <c r="G126" s="18">
        <f t="shared" ref="G126:J126" si="56">SUM(G117:G125)</f>
        <v>0</v>
      </c>
      <c r="H126" s="18">
        <f t="shared" si="56"/>
        <v>0</v>
      </c>
      <c r="I126" s="18">
        <f t="shared" si="56"/>
        <v>0</v>
      </c>
      <c r="J126" s="18">
        <f t="shared" si="56"/>
        <v>0</v>
      </c>
      <c r="K126" s="24"/>
      <c r="L126" s="18">
        <f t="shared" ref="L126" si="57">SUM(L117:L125)</f>
        <v>0</v>
      </c>
    </row>
    <row r="127" spans="1:12" ht="15.75" thickBot="1">
      <c r="A127" s="28">
        <f>A108</f>
        <v>2</v>
      </c>
      <c r="B127" s="29">
        <f>B108</f>
        <v>1</v>
      </c>
      <c r="C127" s="87" t="s">
        <v>4</v>
      </c>
      <c r="D127" s="88"/>
      <c r="E127" s="60"/>
      <c r="F127" s="48">
        <f>F116+F126</f>
        <v>531</v>
      </c>
      <c r="G127" s="48">
        <f t="shared" ref="G127" si="58">G116+G126</f>
        <v>29.89</v>
      </c>
      <c r="H127" s="48">
        <f t="shared" ref="H127" si="59">H116+H126</f>
        <v>14.030000000000001</v>
      </c>
      <c r="I127" s="48">
        <f t="shared" ref="I127" si="60">I116+I126</f>
        <v>80.709999999999994</v>
      </c>
      <c r="J127" s="48">
        <f t="shared" ref="J127:L127" si="61">J116+J126</f>
        <v>541.59999999999991</v>
      </c>
      <c r="K127" s="48"/>
      <c r="L127" s="31">
        <f t="shared" si="61"/>
        <v>0</v>
      </c>
    </row>
    <row r="128" spans="1:12" ht="15.75">
      <c r="A128" s="13">
        <v>2</v>
      </c>
      <c r="B128" s="14">
        <v>2</v>
      </c>
      <c r="C128" s="21" t="s">
        <v>20</v>
      </c>
      <c r="D128" s="64" t="s">
        <v>21</v>
      </c>
      <c r="E128" s="52" t="s">
        <v>52</v>
      </c>
      <c r="F128" s="54">
        <v>200</v>
      </c>
      <c r="G128" s="54">
        <v>10.84</v>
      </c>
      <c r="H128" s="54">
        <v>24.23</v>
      </c>
      <c r="I128" s="54">
        <v>15.94</v>
      </c>
      <c r="J128" s="65">
        <v>321.20999999999998</v>
      </c>
      <c r="K128" s="65">
        <v>37</v>
      </c>
      <c r="L128" s="46"/>
    </row>
    <row r="129" spans="1:12" ht="15.75">
      <c r="A129" s="13"/>
      <c r="B129" s="14"/>
      <c r="C129" s="10"/>
      <c r="D129" s="68"/>
      <c r="E129" s="59"/>
      <c r="F129" s="65"/>
      <c r="G129" s="65"/>
      <c r="H129" s="65"/>
      <c r="I129" s="65"/>
      <c r="J129" s="65"/>
      <c r="K129" s="65"/>
      <c r="L129" s="47"/>
    </row>
    <row r="130" spans="1:12" ht="15.75">
      <c r="A130" s="13"/>
      <c r="B130" s="14"/>
      <c r="C130" s="10"/>
      <c r="D130" s="64" t="s">
        <v>22</v>
      </c>
      <c r="E130" s="52" t="s">
        <v>48</v>
      </c>
      <c r="F130" s="54">
        <v>215</v>
      </c>
      <c r="G130" s="54">
        <v>4.62</v>
      </c>
      <c r="H130" s="54">
        <v>4.0199999999999996</v>
      </c>
      <c r="I130" s="54">
        <v>43.8</v>
      </c>
      <c r="J130" s="65">
        <v>177.56</v>
      </c>
      <c r="K130" s="65">
        <v>16</v>
      </c>
      <c r="L130" s="47"/>
    </row>
    <row r="131" spans="1:12" ht="15.75">
      <c r="A131" s="13"/>
      <c r="B131" s="14"/>
      <c r="C131" s="10"/>
      <c r="D131" s="64" t="s">
        <v>23</v>
      </c>
      <c r="E131" s="52" t="s">
        <v>40</v>
      </c>
      <c r="F131" s="54">
        <v>40</v>
      </c>
      <c r="G131" s="54">
        <v>2.6</v>
      </c>
      <c r="H131" s="54">
        <v>0.48</v>
      </c>
      <c r="I131" s="54">
        <v>1.05</v>
      </c>
      <c r="J131" s="65">
        <v>72.400000000000006</v>
      </c>
      <c r="K131" s="65">
        <v>7</v>
      </c>
      <c r="L131" s="47"/>
    </row>
    <row r="132" spans="1:12" ht="16.5" thickBot="1">
      <c r="A132" s="13"/>
      <c r="B132" s="14"/>
      <c r="C132" s="10"/>
      <c r="D132" s="64" t="s">
        <v>41</v>
      </c>
      <c r="E132" s="52"/>
      <c r="F132" s="54"/>
      <c r="G132" s="54"/>
      <c r="H132" s="54"/>
      <c r="I132" s="55"/>
      <c r="J132" s="65"/>
      <c r="K132" s="66"/>
      <c r="L132" s="47"/>
    </row>
    <row r="133" spans="1:12" ht="16.5" thickBot="1">
      <c r="A133" s="13"/>
      <c r="B133" s="14"/>
      <c r="C133" s="10"/>
      <c r="D133" s="64" t="s">
        <v>24</v>
      </c>
      <c r="E133" s="57" t="s">
        <v>60</v>
      </c>
      <c r="F133" s="65">
        <v>185</v>
      </c>
      <c r="G133" s="65"/>
      <c r="H133" s="65">
        <v>0.7</v>
      </c>
      <c r="I133" s="65">
        <v>18.13</v>
      </c>
      <c r="J133" s="65">
        <v>63.25</v>
      </c>
      <c r="K133" s="65">
        <v>42</v>
      </c>
      <c r="L133" s="47"/>
    </row>
    <row r="134" spans="1:12" ht="15">
      <c r="A134" s="13"/>
      <c r="B134" s="14"/>
      <c r="C134" s="10"/>
      <c r="D134" s="5"/>
      <c r="E134" s="37"/>
      <c r="F134" s="38"/>
      <c r="G134" s="38"/>
      <c r="H134" s="38"/>
      <c r="I134" s="38"/>
      <c r="J134" s="38"/>
      <c r="K134" s="38"/>
      <c r="L134" s="47"/>
    </row>
    <row r="135" spans="1:12" ht="15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>
      <c r="A136" s="15"/>
      <c r="B136" s="16"/>
      <c r="C136" s="7"/>
      <c r="D136" s="17" t="s">
        <v>33</v>
      </c>
      <c r="E136" s="8"/>
      <c r="F136" s="18">
        <f>SUM(F128:F135)</f>
        <v>640</v>
      </c>
      <c r="G136" s="18">
        <f t="shared" ref="G136:J136" si="62">SUM(G128:G135)</f>
        <v>18.060000000000002</v>
      </c>
      <c r="H136" s="18">
        <f t="shared" si="62"/>
        <v>29.43</v>
      </c>
      <c r="I136" s="18">
        <f t="shared" si="62"/>
        <v>78.919999999999987</v>
      </c>
      <c r="J136" s="18">
        <f t="shared" si="62"/>
        <v>634.41999999999996</v>
      </c>
      <c r="K136" s="24"/>
      <c r="L136" s="18">
        <f t="shared" ref="L136" si="63">SUM(L128:L135)</f>
        <v>0</v>
      </c>
    </row>
    <row r="137" spans="1:12" ht="15">
      <c r="A137" s="12">
        <f>A128</f>
        <v>2</v>
      </c>
      <c r="B137" s="12">
        <f>B128</f>
        <v>2</v>
      </c>
      <c r="C137" s="9" t="s">
        <v>25</v>
      </c>
      <c r="D137" s="6" t="s">
        <v>26</v>
      </c>
      <c r="E137" s="37"/>
      <c r="F137" s="38"/>
      <c r="G137" s="38"/>
      <c r="H137" s="38"/>
      <c r="I137" s="38"/>
      <c r="J137" s="38"/>
      <c r="K137" s="39"/>
      <c r="L137" s="38"/>
    </row>
    <row r="138" spans="1:12" ht="15">
      <c r="A138" s="13"/>
      <c r="B138" s="14"/>
      <c r="C138" s="10"/>
      <c r="D138" s="6" t="s">
        <v>27</v>
      </c>
      <c r="E138" s="37"/>
      <c r="F138" s="38"/>
      <c r="G138" s="38"/>
      <c r="H138" s="38"/>
      <c r="I138" s="38"/>
      <c r="J138" s="38"/>
      <c r="K138" s="39"/>
      <c r="L138" s="38"/>
    </row>
    <row r="139" spans="1:12" ht="15">
      <c r="A139" s="13"/>
      <c r="B139" s="14"/>
      <c r="C139" s="10"/>
      <c r="D139" s="6" t="s">
        <v>28</v>
      </c>
      <c r="E139" s="37"/>
      <c r="F139" s="38"/>
      <c r="G139" s="38"/>
      <c r="H139" s="38"/>
      <c r="I139" s="38"/>
      <c r="J139" s="38"/>
      <c r="K139" s="39"/>
      <c r="L139" s="38"/>
    </row>
    <row r="140" spans="1:12" ht="15">
      <c r="A140" s="13"/>
      <c r="B140" s="14"/>
      <c r="C140" s="10"/>
      <c r="D140" s="6" t="s">
        <v>29</v>
      </c>
      <c r="E140" s="37"/>
      <c r="F140" s="38"/>
      <c r="G140" s="38"/>
      <c r="H140" s="38"/>
      <c r="I140" s="38"/>
      <c r="J140" s="38"/>
      <c r="K140" s="39"/>
      <c r="L140" s="38"/>
    </row>
    <row r="141" spans="1:12" ht="15">
      <c r="A141" s="13"/>
      <c r="B141" s="14"/>
      <c r="C141" s="10"/>
      <c r="D141" s="6" t="s">
        <v>30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>
      <c r="A142" s="13"/>
      <c r="B142" s="14"/>
      <c r="C142" s="10"/>
      <c r="D142" s="6" t="s">
        <v>31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>
      <c r="A143" s="13"/>
      <c r="B143" s="14"/>
      <c r="C143" s="10"/>
      <c r="D143" s="6" t="s">
        <v>32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13"/>
      <c r="B144" s="14"/>
      <c r="C144" s="10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13"/>
      <c r="B145" s="14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15"/>
      <c r="B146" s="16"/>
      <c r="C146" s="7"/>
      <c r="D146" s="17" t="s">
        <v>33</v>
      </c>
      <c r="E146" s="8"/>
      <c r="F146" s="18">
        <f>SUM(F137:F145)</f>
        <v>0</v>
      </c>
      <c r="G146" s="18">
        <f t="shared" ref="G146:J146" si="64">SUM(G137:G145)</f>
        <v>0</v>
      </c>
      <c r="H146" s="18">
        <f t="shared" si="64"/>
        <v>0</v>
      </c>
      <c r="I146" s="18">
        <f t="shared" si="64"/>
        <v>0</v>
      </c>
      <c r="J146" s="18">
        <f t="shared" si="64"/>
        <v>0</v>
      </c>
      <c r="K146" s="24"/>
      <c r="L146" s="18">
        <f t="shared" ref="L146" si="65">SUM(L137:L145)</f>
        <v>0</v>
      </c>
    </row>
    <row r="147" spans="1:12" ht="15.75" thickBot="1">
      <c r="A147" s="32">
        <f>A128</f>
        <v>2</v>
      </c>
      <c r="B147" s="32">
        <f>B128</f>
        <v>2</v>
      </c>
      <c r="C147" s="87" t="s">
        <v>4</v>
      </c>
      <c r="D147" s="88"/>
      <c r="E147" s="60"/>
      <c r="F147" s="48">
        <f>F136+F146</f>
        <v>640</v>
      </c>
      <c r="G147" s="48">
        <f t="shared" ref="G147" si="66">G136+G146</f>
        <v>18.060000000000002</v>
      </c>
      <c r="H147" s="48">
        <f t="shared" ref="H147" si="67">H136+H146</f>
        <v>29.43</v>
      </c>
      <c r="I147" s="48">
        <f t="shared" ref="I147" si="68">I136+I146</f>
        <v>78.919999999999987</v>
      </c>
      <c r="J147" s="48">
        <f t="shared" ref="J147:L147" si="69">J136+J146</f>
        <v>634.41999999999996</v>
      </c>
      <c r="K147" s="48"/>
      <c r="L147" s="31">
        <f t="shared" si="69"/>
        <v>0</v>
      </c>
    </row>
    <row r="148" spans="1:12" ht="15.75">
      <c r="A148" s="19">
        <v>2</v>
      </c>
      <c r="B148" s="20">
        <v>3</v>
      </c>
      <c r="C148" s="21" t="s">
        <v>20</v>
      </c>
      <c r="D148" s="82" t="s">
        <v>21</v>
      </c>
      <c r="E148" s="52" t="s">
        <v>76</v>
      </c>
      <c r="F148" s="54">
        <v>156</v>
      </c>
      <c r="G148" s="55">
        <v>3.23</v>
      </c>
      <c r="H148" s="55">
        <v>5.22</v>
      </c>
      <c r="I148" s="55">
        <v>34.74</v>
      </c>
      <c r="J148" s="65">
        <v>223.2</v>
      </c>
      <c r="K148" s="65">
        <v>41</v>
      </c>
      <c r="L148" s="46"/>
    </row>
    <row r="149" spans="1:12" ht="15.75">
      <c r="A149" s="22"/>
      <c r="B149" s="14"/>
      <c r="C149" s="10"/>
      <c r="D149" s="83"/>
      <c r="E149" s="53" t="s">
        <v>53</v>
      </c>
      <c r="F149" s="55">
        <v>100</v>
      </c>
      <c r="G149" s="55">
        <v>1.43</v>
      </c>
      <c r="H149" s="55">
        <v>15.75</v>
      </c>
      <c r="I149" s="55">
        <v>2.5099999999999998</v>
      </c>
      <c r="J149" s="65">
        <v>197</v>
      </c>
      <c r="K149" s="65">
        <v>75</v>
      </c>
      <c r="L149" s="47"/>
    </row>
    <row r="150" spans="1:12" ht="15.75">
      <c r="A150" s="22"/>
      <c r="B150" s="14"/>
      <c r="C150" s="10"/>
      <c r="D150" s="82" t="s">
        <v>22</v>
      </c>
      <c r="E150" s="52" t="s">
        <v>44</v>
      </c>
      <c r="F150" s="54">
        <v>215</v>
      </c>
      <c r="G150" s="54">
        <v>10</v>
      </c>
      <c r="H150" s="54">
        <v>0.06</v>
      </c>
      <c r="I150" s="54" t="s">
        <v>45</v>
      </c>
      <c r="J150" s="65">
        <v>110</v>
      </c>
      <c r="K150" s="66">
        <v>15</v>
      </c>
      <c r="L150" s="47"/>
    </row>
    <row r="151" spans="1:12" ht="15.75" customHeight="1">
      <c r="A151" s="22"/>
      <c r="B151" s="14"/>
      <c r="C151" s="10"/>
      <c r="D151" s="82" t="s">
        <v>23</v>
      </c>
      <c r="E151" s="52" t="s">
        <v>40</v>
      </c>
      <c r="F151" s="54">
        <v>40</v>
      </c>
      <c r="G151" s="54">
        <v>2.6</v>
      </c>
      <c r="H151" s="54" t="s">
        <v>54</v>
      </c>
      <c r="I151" s="54">
        <v>1.05</v>
      </c>
      <c r="J151" s="65">
        <v>72.400000000000006</v>
      </c>
      <c r="K151" s="65">
        <v>7</v>
      </c>
      <c r="L151" s="47"/>
    </row>
    <row r="152" spans="1:12" ht="15.75" customHeight="1">
      <c r="A152" s="22"/>
      <c r="B152" s="14"/>
      <c r="C152" s="10"/>
      <c r="D152" s="91" t="s">
        <v>26</v>
      </c>
      <c r="E152" s="64" t="s">
        <v>67</v>
      </c>
      <c r="F152" s="54">
        <v>60</v>
      </c>
      <c r="G152" s="54">
        <v>0.9</v>
      </c>
      <c r="H152" s="54">
        <v>2.7</v>
      </c>
      <c r="I152" s="54">
        <v>26.3</v>
      </c>
      <c r="J152" s="65">
        <v>52.9</v>
      </c>
      <c r="K152" s="65">
        <v>22</v>
      </c>
      <c r="L152" s="47"/>
    </row>
    <row r="153" spans="1:12" ht="15.75" customHeight="1">
      <c r="A153" s="22"/>
      <c r="B153" s="14"/>
      <c r="C153" s="10"/>
      <c r="D153" s="91"/>
      <c r="E153" s="64" t="s">
        <v>62</v>
      </c>
      <c r="F153" s="54"/>
      <c r="G153" s="54"/>
      <c r="H153" s="54"/>
      <c r="I153" s="54"/>
      <c r="J153" s="65"/>
      <c r="K153" s="65">
        <v>71</v>
      </c>
      <c r="L153" s="47"/>
    </row>
    <row r="154" spans="1:12" ht="15.75" customHeight="1">
      <c r="A154" s="22"/>
      <c r="B154" s="14"/>
      <c r="C154" s="10"/>
      <c r="D154" s="82"/>
      <c r="E154" s="64" t="s">
        <v>63</v>
      </c>
      <c r="F154" s="54">
        <v>100</v>
      </c>
      <c r="G154" s="54">
        <v>5.61</v>
      </c>
      <c r="H154" s="54">
        <v>4.09</v>
      </c>
      <c r="I154" s="54">
        <v>18.98</v>
      </c>
      <c r="J154" s="65">
        <v>130.52000000000001</v>
      </c>
      <c r="K154" s="65"/>
      <c r="L154" s="47"/>
    </row>
    <row r="155" spans="1:12" ht="15.75" customHeight="1">
      <c r="A155" s="22"/>
      <c r="B155" s="14"/>
      <c r="C155" s="10"/>
      <c r="D155" s="82" t="s">
        <v>41</v>
      </c>
      <c r="E155" s="64" t="s">
        <v>64</v>
      </c>
      <c r="F155" s="54">
        <v>40</v>
      </c>
      <c r="G155" s="54">
        <v>2.5499999999999998</v>
      </c>
      <c r="H155" s="54">
        <v>3.33</v>
      </c>
      <c r="I155" s="54">
        <v>25.26</v>
      </c>
      <c r="J155" s="65">
        <v>141.57</v>
      </c>
      <c r="K155" s="66">
        <v>60</v>
      </c>
      <c r="L155" s="47"/>
    </row>
    <row r="156" spans="1:12" ht="15.75">
      <c r="A156" s="22"/>
      <c r="B156" s="14"/>
      <c r="C156" s="10"/>
      <c r="D156" s="82" t="s">
        <v>24</v>
      </c>
      <c r="E156" s="56"/>
      <c r="F156" s="73"/>
      <c r="G156" s="73"/>
      <c r="H156" s="73"/>
      <c r="I156" s="73"/>
      <c r="J156" s="73"/>
      <c r="K156" s="81"/>
      <c r="L156" s="38"/>
    </row>
    <row r="157" spans="1:12" ht="15">
      <c r="A157" s="22"/>
      <c r="B157" s="14"/>
      <c r="C157" s="10"/>
      <c r="D157" s="5"/>
      <c r="E157" s="37"/>
      <c r="F157" s="38"/>
      <c r="G157" s="38"/>
      <c r="H157" s="38"/>
      <c r="I157" s="38"/>
      <c r="J157" s="38"/>
      <c r="K157" s="39"/>
      <c r="L157" s="38"/>
    </row>
    <row r="158" spans="1:12" ht="15">
      <c r="A158" s="22"/>
      <c r="B158" s="14"/>
      <c r="C158" s="10"/>
      <c r="D158" s="5"/>
      <c r="E158" s="37"/>
      <c r="F158" s="38"/>
      <c r="G158" s="38"/>
      <c r="H158" s="38"/>
      <c r="I158" s="38"/>
      <c r="J158" s="38"/>
      <c r="K158" s="39"/>
      <c r="L158" s="38"/>
    </row>
    <row r="159" spans="1:12" ht="15">
      <c r="A159" s="23"/>
      <c r="B159" s="16"/>
      <c r="C159" s="7"/>
      <c r="D159" s="17" t="s">
        <v>33</v>
      </c>
      <c r="E159" s="8"/>
      <c r="F159" s="18">
        <f>SUM(F148:F158)</f>
        <v>711</v>
      </c>
      <c r="G159" s="18">
        <f t="shared" ref="G159:J159" si="70">SUM(G148:G158)</f>
        <v>26.32</v>
      </c>
      <c r="H159" s="18">
        <f t="shared" si="70"/>
        <v>31.15</v>
      </c>
      <c r="I159" s="18">
        <f t="shared" si="70"/>
        <v>108.84</v>
      </c>
      <c r="J159" s="18">
        <f t="shared" si="70"/>
        <v>927.58999999999992</v>
      </c>
      <c r="K159" s="24"/>
      <c r="L159" s="18">
        <f t="shared" ref="L159" si="71">SUM(L148:L158)</f>
        <v>0</v>
      </c>
    </row>
    <row r="160" spans="1:12" ht="15">
      <c r="A160" s="25">
        <f>A148</f>
        <v>2</v>
      </c>
      <c r="B160" s="12">
        <f>B148</f>
        <v>3</v>
      </c>
      <c r="C160" s="9" t="s">
        <v>25</v>
      </c>
      <c r="D160" s="6" t="s">
        <v>26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>
      <c r="A161" s="22"/>
      <c r="B161" s="14"/>
      <c r="C161" s="10"/>
      <c r="D161" s="6" t="s">
        <v>27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>
      <c r="A162" s="22"/>
      <c r="B162" s="14"/>
      <c r="C162" s="10"/>
      <c r="D162" s="6" t="s">
        <v>28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>
      <c r="A163" s="22"/>
      <c r="B163" s="14"/>
      <c r="C163" s="10"/>
      <c r="D163" s="6" t="s">
        <v>29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22"/>
      <c r="B164" s="14"/>
      <c r="C164" s="10"/>
      <c r="D164" s="6" t="s">
        <v>30</v>
      </c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22"/>
      <c r="B165" s="14"/>
      <c r="C165" s="10"/>
      <c r="D165" s="6" t="s">
        <v>31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>
      <c r="A166" s="22"/>
      <c r="B166" s="14"/>
      <c r="C166" s="10"/>
      <c r="D166" s="6" t="s">
        <v>32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22"/>
      <c r="B167" s="14"/>
      <c r="C167" s="10"/>
      <c r="D167" s="5"/>
      <c r="E167" s="37"/>
      <c r="F167" s="38"/>
      <c r="G167" s="38"/>
      <c r="H167" s="38"/>
      <c r="I167" s="38"/>
      <c r="J167" s="38"/>
      <c r="K167" s="39"/>
      <c r="L167" s="38"/>
    </row>
    <row r="168" spans="1:12" ht="15">
      <c r="A168" s="22"/>
      <c r="B168" s="14"/>
      <c r="C168" s="10"/>
      <c r="D168" s="5"/>
      <c r="E168" s="37"/>
      <c r="F168" s="38"/>
      <c r="G168" s="38"/>
      <c r="H168" s="38"/>
      <c r="I168" s="38"/>
      <c r="J168" s="38"/>
      <c r="K168" s="39"/>
      <c r="L168" s="38"/>
    </row>
    <row r="169" spans="1:12" ht="15">
      <c r="A169" s="23"/>
      <c r="B169" s="16"/>
      <c r="C169" s="7"/>
      <c r="D169" s="17" t="s">
        <v>33</v>
      </c>
      <c r="E169" s="8"/>
      <c r="F169" s="18">
        <f>SUM(F160:F168)</f>
        <v>0</v>
      </c>
      <c r="G169" s="18">
        <f t="shared" ref="G169:J169" si="72">SUM(G160:G168)</f>
        <v>0</v>
      </c>
      <c r="H169" s="18">
        <f t="shared" si="72"/>
        <v>0</v>
      </c>
      <c r="I169" s="18">
        <f t="shared" si="72"/>
        <v>0</v>
      </c>
      <c r="J169" s="18">
        <f t="shared" si="72"/>
        <v>0</v>
      </c>
      <c r="K169" s="24"/>
      <c r="L169" s="18">
        <f t="shared" ref="L169" si="73">SUM(L160:L168)</f>
        <v>0</v>
      </c>
    </row>
    <row r="170" spans="1:12" ht="15.75" thickBot="1">
      <c r="A170" s="28">
        <f>A148</f>
        <v>2</v>
      </c>
      <c r="B170" s="29">
        <f>B148</f>
        <v>3</v>
      </c>
      <c r="C170" s="87" t="s">
        <v>4</v>
      </c>
      <c r="D170" s="88"/>
      <c r="E170" s="60"/>
      <c r="F170" s="48">
        <f>F159+F169</f>
        <v>711</v>
      </c>
      <c r="G170" s="48">
        <f t="shared" ref="G170" si="74">G159+G169</f>
        <v>26.32</v>
      </c>
      <c r="H170" s="48">
        <f t="shared" ref="H170" si="75">H159+H169</f>
        <v>31.15</v>
      </c>
      <c r="I170" s="48">
        <f t="shared" ref="I170" si="76">I159+I169</f>
        <v>108.84</v>
      </c>
      <c r="J170" s="48">
        <f t="shared" ref="J170:L170" si="77">J159+J169</f>
        <v>927.58999999999992</v>
      </c>
      <c r="K170" s="48"/>
      <c r="L170" s="31">
        <f t="shared" si="77"/>
        <v>0</v>
      </c>
    </row>
    <row r="171" spans="1:12" ht="15.75">
      <c r="A171" s="19">
        <v>2</v>
      </c>
      <c r="B171" s="20">
        <v>4</v>
      </c>
      <c r="C171" s="21" t="s">
        <v>20</v>
      </c>
      <c r="D171" s="64" t="s">
        <v>21</v>
      </c>
      <c r="E171" s="52" t="s">
        <v>77</v>
      </c>
      <c r="F171" s="54">
        <v>156</v>
      </c>
      <c r="G171" s="54">
        <v>4.6500000000000004</v>
      </c>
      <c r="H171" s="54">
        <v>6.45</v>
      </c>
      <c r="I171" s="54">
        <v>36.799999999999997</v>
      </c>
      <c r="J171" s="65">
        <v>213.5</v>
      </c>
      <c r="K171" s="73">
        <v>52</v>
      </c>
      <c r="L171" s="46"/>
    </row>
    <row r="172" spans="1:12" ht="15.75">
      <c r="A172" s="22"/>
      <c r="B172" s="14"/>
      <c r="C172" s="10"/>
      <c r="D172" s="68"/>
      <c r="E172" s="59"/>
      <c r="F172" s="65"/>
      <c r="G172" s="65"/>
      <c r="H172" s="65"/>
      <c r="I172" s="65"/>
      <c r="J172" s="65"/>
      <c r="K172" s="73"/>
      <c r="L172" s="47"/>
    </row>
    <row r="173" spans="1:12" ht="15.75">
      <c r="A173" s="22"/>
      <c r="B173" s="14"/>
      <c r="C173" s="10"/>
      <c r="D173" s="64" t="s">
        <v>22</v>
      </c>
      <c r="E173" s="52" t="s">
        <v>42</v>
      </c>
      <c r="F173" s="54">
        <v>215</v>
      </c>
      <c r="G173" s="54">
        <v>8.9</v>
      </c>
      <c r="H173" s="54">
        <v>3.06</v>
      </c>
      <c r="I173" s="54">
        <v>26</v>
      </c>
      <c r="J173" s="65">
        <v>58</v>
      </c>
      <c r="K173" s="73">
        <v>12</v>
      </c>
      <c r="L173" s="47"/>
    </row>
    <row r="174" spans="1:12" ht="15.75">
      <c r="A174" s="22"/>
      <c r="B174" s="14"/>
      <c r="C174" s="10"/>
      <c r="D174" s="64" t="s">
        <v>23</v>
      </c>
      <c r="E174" s="52" t="s">
        <v>46</v>
      </c>
      <c r="F174" s="54">
        <v>40</v>
      </c>
      <c r="G174" s="54">
        <v>2.4</v>
      </c>
      <c r="H174" s="54">
        <v>0.8</v>
      </c>
      <c r="I174" s="54">
        <v>16.7</v>
      </c>
      <c r="J174" s="65">
        <v>85.7</v>
      </c>
      <c r="K174" s="66">
        <v>8</v>
      </c>
      <c r="L174" s="47"/>
    </row>
    <row r="175" spans="1:12" ht="15.75">
      <c r="A175" s="22"/>
      <c r="B175" s="14"/>
      <c r="C175" s="10"/>
      <c r="D175" s="64" t="s">
        <v>41</v>
      </c>
      <c r="E175" s="52" t="s">
        <v>59</v>
      </c>
      <c r="F175" s="54">
        <v>40</v>
      </c>
      <c r="G175" s="55">
        <v>0.6</v>
      </c>
      <c r="H175" s="54">
        <v>0.7</v>
      </c>
      <c r="I175" s="55">
        <v>15.5</v>
      </c>
      <c r="J175" s="65">
        <v>70.8</v>
      </c>
      <c r="K175" s="73">
        <v>60</v>
      </c>
      <c r="L175" s="47"/>
    </row>
    <row r="176" spans="1:12" ht="15.75">
      <c r="A176" s="22"/>
      <c r="B176" s="14"/>
      <c r="C176" s="10"/>
      <c r="D176" s="64" t="s">
        <v>24</v>
      </c>
      <c r="E176" s="59" t="s">
        <v>65</v>
      </c>
      <c r="F176" s="65">
        <v>185</v>
      </c>
      <c r="G176" s="65">
        <v>2.75</v>
      </c>
      <c r="H176" s="65">
        <v>0.93</v>
      </c>
      <c r="I176" s="65">
        <v>38.85</v>
      </c>
      <c r="J176" s="65">
        <v>158.6</v>
      </c>
      <c r="K176" s="73">
        <v>42</v>
      </c>
      <c r="L176" s="47"/>
    </row>
    <row r="177" spans="1:12" ht="15">
      <c r="A177" s="22"/>
      <c r="B177" s="14"/>
      <c r="C177" s="10"/>
      <c r="D177" s="5"/>
      <c r="E177" s="37"/>
      <c r="F177" s="38"/>
      <c r="G177" s="38"/>
      <c r="H177" s="38"/>
      <c r="I177" s="38"/>
      <c r="J177" s="38"/>
      <c r="K177" s="38"/>
      <c r="L177" s="47"/>
    </row>
    <row r="178" spans="1:12" ht="15">
      <c r="A178" s="22"/>
      <c r="B178" s="14"/>
      <c r="C178" s="10"/>
      <c r="D178" s="5"/>
      <c r="E178" s="37"/>
      <c r="F178" s="38"/>
      <c r="G178" s="38"/>
      <c r="H178" s="38"/>
      <c r="I178" s="38"/>
      <c r="J178" s="38"/>
      <c r="K178" s="39"/>
      <c r="L178" s="38"/>
    </row>
    <row r="179" spans="1:12" ht="15">
      <c r="A179" s="23"/>
      <c r="B179" s="16"/>
      <c r="C179" s="7"/>
      <c r="D179" s="17" t="s">
        <v>33</v>
      </c>
      <c r="E179" s="8"/>
      <c r="F179" s="18">
        <f>SUM(F171:F178)</f>
        <v>636</v>
      </c>
      <c r="G179" s="18">
        <f t="shared" ref="G179:J179" si="78">SUM(G171:G178)</f>
        <v>19.3</v>
      </c>
      <c r="H179" s="18">
        <f t="shared" si="78"/>
        <v>11.94</v>
      </c>
      <c r="I179" s="18">
        <f t="shared" si="78"/>
        <v>133.85</v>
      </c>
      <c r="J179" s="18">
        <f t="shared" si="78"/>
        <v>586.6</v>
      </c>
      <c r="K179" s="24"/>
      <c r="L179" s="18">
        <f t="shared" ref="L179" si="79">SUM(L171:L178)</f>
        <v>0</v>
      </c>
    </row>
    <row r="180" spans="1:12" ht="15">
      <c r="A180" s="25">
        <f>A171</f>
        <v>2</v>
      </c>
      <c r="B180" s="12">
        <f>B171</f>
        <v>4</v>
      </c>
      <c r="C180" s="9" t="s">
        <v>25</v>
      </c>
      <c r="D180" s="6" t="s">
        <v>26</v>
      </c>
      <c r="E180" s="37"/>
      <c r="F180" s="38"/>
      <c r="G180" s="38"/>
      <c r="H180" s="38"/>
      <c r="I180" s="38"/>
      <c r="J180" s="38"/>
      <c r="K180" s="39"/>
      <c r="L180" s="38"/>
    </row>
    <row r="181" spans="1:12" ht="15">
      <c r="A181" s="22"/>
      <c r="B181" s="14"/>
      <c r="C181" s="10"/>
      <c r="D181" s="6" t="s">
        <v>27</v>
      </c>
      <c r="E181" s="37"/>
      <c r="F181" s="38"/>
      <c r="G181" s="38"/>
      <c r="H181" s="38"/>
      <c r="I181" s="38"/>
      <c r="J181" s="38"/>
      <c r="K181" s="39"/>
      <c r="L181" s="38"/>
    </row>
    <row r="182" spans="1:12" ht="15">
      <c r="A182" s="22"/>
      <c r="B182" s="14"/>
      <c r="C182" s="10"/>
      <c r="D182" s="6" t="s">
        <v>28</v>
      </c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22"/>
      <c r="B183" s="14"/>
      <c r="C183" s="10"/>
      <c r="D183" s="6" t="s">
        <v>29</v>
      </c>
      <c r="E183" s="37"/>
      <c r="F183" s="38"/>
      <c r="G183" s="38"/>
      <c r="H183" s="38"/>
      <c r="I183" s="38"/>
      <c r="J183" s="38"/>
      <c r="K183" s="39"/>
      <c r="L183" s="38"/>
    </row>
    <row r="184" spans="1:12" ht="15">
      <c r="A184" s="22"/>
      <c r="B184" s="14"/>
      <c r="C184" s="10"/>
      <c r="D184" s="6" t="s">
        <v>30</v>
      </c>
      <c r="E184" s="37"/>
      <c r="F184" s="38"/>
      <c r="G184" s="38"/>
      <c r="H184" s="38"/>
      <c r="I184" s="38"/>
      <c r="J184" s="38"/>
      <c r="K184" s="39"/>
      <c r="L184" s="38"/>
    </row>
    <row r="185" spans="1:12" ht="15">
      <c r="A185" s="22"/>
      <c r="B185" s="14"/>
      <c r="C185" s="10"/>
      <c r="D185" s="6" t="s">
        <v>31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2"/>
      <c r="B186" s="14"/>
      <c r="C186" s="10"/>
      <c r="D186" s="6" t="s">
        <v>32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2"/>
      <c r="B187" s="14"/>
      <c r="C187" s="10"/>
      <c r="D187" s="5"/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2"/>
      <c r="B188" s="14"/>
      <c r="C188" s="10"/>
      <c r="D188" s="5"/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3"/>
      <c r="B189" s="16"/>
      <c r="C189" s="7"/>
      <c r="D189" s="17" t="s">
        <v>33</v>
      </c>
      <c r="E189" s="8"/>
      <c r="F189" s="18">
        <f>SUM(F180:F188)</f>
        <v>0</v>
      </c>
      <c r="G189" s="18">
        <f t="shared" ref="G189:J189" si="80">SUM(G180:G188)</f>
        <v>0</v>
      </c>
      <c r="H189" s="18">
        <f t="shared" si="80"/>
        <v>0</v>
      </c>
      <c r="I189" s="18">
        <f t="shared" si="80"/>
        <v>0</v>
      </c>
      <c r="J189" s="18">
        <f t="shared" si="80"/>
        <v>0</v>
      </c>
      <c r="K189" s="24"/>
      <c r="L189" s="18">
        <f t="shared" ref="L189" si="81">SUM(L180:L188)</f>
        <v>0</v>
      </c>
    </row>
    <row r="190" spans="1:12" ht="15.75" thickBot="1">
      <c r="A190" s="28">
        <f>A171</f>
        <v>2</v>
      </c>
      <c r="B190" s="29">
        <f>B171</f>
        <v>4</v>
      </c>
      <c r="C190" s="87" t="s">
        <v>4</v>
      </c>
      <c r="D190" s="88"/>
      <c r="E190" s="60"/>
      <c r="F190" s="48">
        <f>F179+F189</f>
        <v>636</v>
      </c>
      <c r="G190" s="48">
        <f t="shared" ref="G190" si="82">G179+G189</f>
        <v>19.3</v>
      </c>
      <c r="H190" s="48">
        <f t="shared" ref="H190" si="83">H179+H189</f>
        <v>11.94</v>
      </c>
      <c r="I190" s="48">
        <f t="shared" ref="I190" si="84">I179+I189</f>
        <v>133.85</v>
      </c>
      <c r="J190" s="48">
        <f t="shared" ref="J190:L190" si="85">J179+J189</f>
        <v>586.6</v>
      </c>
      <c r="K190" s="48"/>
      <c r="L190" s="31">
        <f t="shared" si="85"/>
        <v>0</v>
      </c>
    </row>
    <row r="191" spans="1:12" ht="15.75">
      <c r="A191" s="19">
        <v>2</v>
      </c>
      <c r="B191" s="20">
        <v>5</v>
      </c>
      <c r="C191" s="21" t="s">
        <v>20</v>
      </c>
      <c r="D191" s="64" t="s">
        <v>21</v>
      </c>
      <c r="E191" s="52" t="s">
        <v>73</v>
      </c>
      <c r="F191" s="54">
        <v>156</v>
      </c>
      <c r="G191" s="54">
        <v>2.2000000000000002</v>
      </c>
      <c r="H191" s="54">
        <v>0.9</v>
      </c>
      <c r="I191" s="54">
        <v>14.7</v>
      </c>
      <c r="J191" s="65">
        <v>78</v>
      </c>
      <c r="K191" s="66">
        <v>58</v>
      </c>
      <c r="L191" s="46"/>
    </row>
    <row r="192" spans="1:12" ht="15.75">
      <c r="A192" s="22"/>
      <c r="B192" s="14"/>
      <c r="C192" s="10"/>
      <c r="D192" s="68"/>
      <c r="E192" s="52" t="s">
        <v>55</v>
      </c>
      <c r="F192" s="54">
        <v>70</v>
      </c>
      <c r="G192" s="55">
        <v>11.81</v>
      </c>
      <c r="H192" s="55">
        <v>12.8</v>
      </c>
      <c r="I192" s="55">
        <v>4.79</v>
      </c>
      <c r="J192" s="65">
        <v>181.18</v>
      </c>
      <c r="K192" s="65">
        <v>57</v>
      </c>
      <c r="L192" s="47"/>
    </row>
    <row r="193" spans="1:12" ht="15.75">
      <c r="A193" s="22"/>
      <c r="B193" s="14"/>
      <c r="C193" s="10"/>
      <c r="D193" s="64" t="s">
        <v>22</v>
      </c>
      <c r="E193" s="52" t="s">
        <v>56</v>
      </c>
      <c r="F193" s="54">
        <v>215</v>
      </c>
      <c r="G193" s="55">
        <v>2.2400000000000002</v>
      </c>
      <c r="H193" s="55">
        <v>2.1</v>
      </c>
      <c r="I193" s="55">
        <v>25.03</v>
      </c>
      <c r="J193" s="65">
        <v>118.8</v>
      </c>
      <c r="K193" s="65">
        <v>14</v>
      </c>
      <c r="L193" s="47"/>
    </row>
    <row r="194" spans="1:12" ht="15.75">
      <c r="A194" s="22"/>
      <c r="B194" s="14"/>
      <c r="C194" s="10"/>
      <c r="D194" s="64" t="s">
        <v>23</v>
      </c>
      <c r="E194" s="52" t="s">
        <v>40</v>
      </c>
      <c r="F194" s="54">
        <v>40</v>
      </c>
      <c r="G194" s="54">
        <v>2.6</v>
      </c>
      <c r="H194" s="54">
        <v>0.48</v>
      </c>
      <c r="I194" s="54">
        <v>1.05</v>
      </c>
      <c r="J194" s="65">
        <v>72.400000000000006</v>
      </c>
      <c r="K194" s="65">
        <v>7</v>
      </c>
      <c r="L194" s="47"/>
    </row>
    <row r="195" spans="1:12" ht="15.75">
      <c r="A195" s="22"/>
      <c r="B195" s="14"/>
      <c r="C195" s="10"/>
      <c r="D195" s="64" t="s">
        <v>26</v>
      </c>
      <c r="E195" s="52" t="s">
        <v>57</v>
      </c>
      <c r="F195" s="54">
        <v>100</v>
      </c>
      <c r="G195" s="55">
        <v>1.2</v>
      </c>
      <c r="H195" s="55">
        <v>10.68</v>
      </c>
      <c r="I195" s="55">
        <v>12.6</v>
      </c>
      <c r="J195" s="65">
        <v>68.760000000000005</v>
      </c>
      <c r="K195" s="65">
        <v>21</v>
      </c>
      <c r="L195" s="47"/>
    </row>
    <row r="196" spans="1:12" ht="15.75">
      <c r="A196" s="22"/>
      <c r="B196" s="14"/>
      <c r="C196" s="10"/>
      <c r="D196" s="64" t="s">
        <v>41</v>
      </c>
      <c r="E196" s="52" t="s">
        <v>58</v>
      </c>
      <c r="F196" s="54">
        <v>40</v>
      </c>
      <c r="G196" s="54">
        <v>2.5499999999999998</v>
      </c>
      <c r="H196" s="54">
        <v>3.33</v>
      </c>
      <c r="I196" s="54">
        <v>25.26</v>
      </c>
      <c r="J196" s="65">
        <v>141.57</v>
      </c>
      <c r="K196" s="66">
        <v>60</v>
      </c>
      <c r="L196" s="47"/>
    </row>
    <row r="197" spans="1:12" ht="15.75">
      <c r="A197" s="22"/>
      <c r="B197" s="14"/>
      <c r="C197" s="10"/>
      <c r="D197" s="64" t="s">
        <v>24</v>
      </c>
      <c r="E197" s="59"/>
      <c r="F197" s="79"/>
      <c r="G197" s="79"/>
      <c r="H197" s="79"/>
      <c r="I197" s="79"/>
      <c r="J197" s="79"/>
      <c r="K197" s="79"/>
      <c r="L197" s="47"/>
    </row>
    <row r="198" spans="1:12" ht="15">
      <c r="A198" s="22"/>
      <c r="B198" s="14"/>
      <c r="C198" s="10"/>
      <c r="D198" s="5"/>
      <c r="E198" s="37"/>
      <c r="F198" s="38"/>
      <c r="G198" s="38"/>
      <c r="H198" s="38"/>
      <c r="I198" s="38"/>
      <c r="J198" s="38"/>
      <c r="K198" s="39"/>
      <c r="L198" s="38"/>
    </row>
    <row r="199" spans="1:12" ht="15">
      <c r="A199" s="22"/>
      <c r="B199" s="14"/>
      <c r="C199" s="10"/>
      <c r="D199" s="5"/>
      <c r="E199" s="37"/>
      <c r="F199" s="38"/>
      <c r="G199" s="38"/>
      <c r="H199" s="38"/>
      <c r="I199" s="38"/>
      <c r="J199" s="38"/>
      <c r="K199" s="39"/>
      <c r="L199" s="38"/>
    </row>
    <row r="200" spans="1:12" ht="15.75" customHeight="1">
      <c r="A200" s="23"/>
      <c r="B200" s="16"/>
      <c r="C200" s="7"/>
      <c r="D200" s="17" t="s">
        <v>33</v>
      </c>
      <c r="E200" s="8"/>
      <c r="F200" s="18">
        <f>SUM(F191:F199)</f>
        <v>621</v>
      </c>
      <c r="G200" s="18">
        <f t="shared" ref="G200:J200" si="86">SUM(G191:G199)</f>
        <v>22.6</v>
      </c>
      <c r="H200" s="18">
        <f t="shared" si="86"/>
        <v>30.29</v>
      </c>
      <c r="I200" s="18">
        <f t="shared" si="86"/>
        <v>83.429999999999993</v>
      </c>
      <c r="J200" s="18">
        <f t="shared" si="86"/>
        <v>660.71</v>
      </c>
      <c r="K200" s="24"/>
      <c r="L200" s="18">
        <f t="shared" ref="L200" si="87">SUM(L191:L199)</f>
        <v>0</v>
      </c>
    </row>
    <row r="201" spans="1:12" ht="15">
      <c r="A201" s="25">
        <f>A191</f>
        <v>2</v>
      </c>
      <c r="B201" s="12">
        <f>B191</f>
        <v>5</v>
      </c>
      <c r="C201" s="9" t="s">
        <v>25</v>
      </c>
      <c r="D201" s="6" t="s">
        <v>26</v>
      </c>
      <c r="E201" s="37"/>
      <c r="F201" s="38"/>
      <c r="G201" s="38"/>
      <c r="H201" s="38"/>
      <c r="I201" s="38"/>
      <c r="J201" s="38"/>
      <c r="K201" s="39"/>
      <c r="L201" s="38"/>
    </row>
    <row r="202" spans="1:12" ht="15">
      <c r="A202" s="22"/>
      <c r="B202" s="14"/>
      <c r="C202" s="10"/>
      <c r="D202" s="6" t="s">
        <v>27</v>
      </c>
      <c r="E202" s="37"/>
      <c r="F202" s="38"/>
      <c r="G202" s="38"/>
      <c r="H202" s="38"/>
      <c r="I202" s="38"/>
      <c r="J202" s="38"/>
      <c r="K202" s="39"/>
      <c r="L202" s="38"/>
    </row>
    <row r="203" spans="1:12" ht="15">
      <c r="A203" s="22"/>
      <c r="B203" s="14"/>
      <c r="C203" s="10"/>
      <c r="D203" s="6" t="s">
        <v>28</v>
      </c>
      <c r="E203" s="37"/>
      <c r="F203" s="38"/>
      <c r="G203" s="38"/>
      <c r="H203" s="38"/>
      <c r="I203" s="38"/>
      <c r="J203" s="38"/>
      <c r="K203" s="39"/>
      <c r="L203" s="38"/>
    </row>
    <row r="204" spans="1:12" ht="15">
      <c r="A204" s="22"/>
      <c r="B204" s="14"/>
      <c r="C204" s="10"/>
      <c r="D204" s="6" t="s">
        <v>29</v>
      </c>
      <c r="E204" s="37"/>
      <c r="F204" s="38"/>
      <c r="G204" s="38"/>
      <c r="H204" s="38"/>
      <c r="I204" s="38"/>
      <c r="J204" s="38"/>
      <c r="K204" s="39"/>
      <c r="L204" s="38"/>
    </row>
    <row r="205" spans="1:12" ht="15">
      <c r="A205" s="22"/>
      <c r="B205" s="14"/>
      <c r="C205" s="10"/>
      <c r="D205" s="6" t="s">
        <v>30</v>
      </c>
      <c r="E205" s="37"/>
      <c r="F205" s="38"/>
      <c r="G205" s="38"/>
      <c r="H205" s="38"/>
      <c r="I205" s="38"/>
      <c r="J205" s="38"/>
      <c r="K205" s="39"/>
      <c r="L205" s="38"/>
    </row>
    <row r="206" spans="1:12" ht="15">
      <c r="A206" s="22"/>
      <c r="B206" s="14"/>
      <c r="C206" s="10"/>
      <c r="D206" s="6" t="s">
        <v>31</v>
      </c>
      <c r="E206" s="37"/>
      <c r="F206" s="38"/>
      <c r="G206" s="38"/>
      <c r="H206" s="38"/>
      <c r="I206" s="38"/>
      <c r="J206" s="38"/>
      <c r="K206" s="39"/>
      <c r="L206" s="38"/>
    </row>
    <row r="207" spans="1:12" ht="15">
      <c r="A207" s="22"/>
      <c r="B207" s="14"/>
      <c r="C207" s="10"/>
      <c r="D207" s="6" t="s">
        <v>32</v>
      </c>
      <c r="E207" s="37"/>
      <c r="F207" s="38"/>
      <c r="G207" s="38"/>
      <c r="H207" s="38"/>
      <c r="I207" s="38"/>
      <c r="J207" s="38"/>
      <c r="K207" s="39"/>
      <c r="L207" s="38"/>
    </row>
    <row r="208" spans="1:12" ht="15">
      <c r="A208" s="22"/>
      <c r="B208" s="14"/>
      <c r="C208" s="10"/>
      <c r="D208" s="5"/>
      <c r="E208" s="37"/>
      <c r="F208" s="38"/>
      <c r="G208" s="38"/>
      <c r="H208" s="38"/>
      <c r="I208" s="38"/>
      <c r="J208" s="38"/>
      <c r="K208" s="39"/>
      <c r="L208" s="38"/>
    </row>
    <row r="209" spans="1:12" ht="15">
      <c r="A209" s="22"/>
      <c r="B209" s="14"/>
      <c r="C209" s="10"/>
      <c r="D209" s="5"/>
      <c r="E209" s="37"/>
      <c r="F209" s="38"/>
      <c r="G209" s="38"/>
      <c r="H209" s="38"/>
      <c r="I209" s="38"/>
      <c r="J209" s="38"/>
      <c r="K209" s="39"/>
      <c r="L209" s="38"/>
    </row>
    <row r="210" spans="1:12" ht="15">
      <c r="A210" s="23"/>
      <c r="B210" s="16"/>
      <c r="C210" s="7"/>
      <c r="D210" s="17" t="s">
        <v>33</v>
      </c>
      <c r="E210" s="8"/>
      <c r="F210" s="18">
        <f>SUM(F201:F209)</f>
        <v>0</v>
      </c>
      <c r="G210" s="18">
        <f t="shared" ref="G210:J210" si="88">SUM(G201:G209)</f>
        <v>0</v>
      </c>
      <c r="H210" s="18">
        <f t="shared" si="88"/>
        <v>0</v>
      </c>
      <c r="I210" s="18">
        <f t="shared" si="88"/>
        <v>0</v>
      </c>
      <c r="J210" s="18">
        <f t="shared" si="88"/>
        <v>0</v>
      </c>
      <c r="K210" s="24"/>
      <c r="L210" s="18">
        <f t="shared" ref="L210" si="89">SUM(L201:L209)</f>
        <v>0</v>
      </c>
    </row>
    <row r="211" spans="1:12" ht="15">
      <c r="A211" s="28">
        <f>A191</f>
        <v>2</v>
      </c>
      <c r="B211" s="29">
        <f>B191</f>
        <v>5</v>
      </c>
      <c r="C211" s="87" t="s">
        <v>4</v>
      </c>
      <c r="D211" s="89"/>
      <c r="E211" s="30"/>
      <c r="F211" s="31">
        <f>F200+F210</f>
        <v>621</v>
      </c>
      <c r="G211" s="31">
        <f t="shared" ref="G211" si="90">G200+G210</f>
        <v>22.6</v>
      </c>
      <c r="H211" s="31">
        <f t="shared" ref="H211" si="91">H200+H210</f>
        <v>30.29</v>
      </c>
      <c r="I211" s="31">
        <f t="shared" ref="I211" si="92">I200+I210</f>
        <v>83.429999999999993</v>
      </c>
      <c r="J211" s="31">
        <f t="shared" ref="J211:L211" si="93">J200+J210</f>
        <v>660.71</v>
      </c>
      <c r="K211" s="31"/>
      <c r="L211" s="31">
        <f t="shared" si="93"/>
        <v>0</v>
      </c>
    </row>
    <row r="212" spans="1:12">
      <c r="A212" s="26"/>
      <c r="B212" s="27"/>
      <c r="C212" s="90" t="s">
        <v>5</v>
      </c>
      <c r="D212" s="90"/>
      <c r="E212" s="90"/>
      <c r="F212" s="33">
        <f>(F26+F46+F66+F86+F107+F127+F147+F170+F190+F211)/(IF(F26=0,0,1)+IF(F46=0,0,1)+IF(F66=0,0,1)+IF(F86=0,0,1)+IF(F107=0,0,1)+IF(F127=0,0,1)+IF(F147=0,0,1)+IF(F170=0,0,1)+IF(F190=0,0,1)+IF(F211=0,0,1))</f>
        <v>619.70000000000005</v>
      </c>
      <c r="G212" s="33">
        <f>(G26+G46+G66+G86+G107+G127+G147+G170+G190+G211)/(IF(G26=0,0,1)+IF(G46=0,0,1)+IF(G66=0,0,1)+IF(G86=0,0,1)+IF(G107=0,0,1)+IF(G127=0,0,1)+IF(G147=0,0,1)+IF(G170=0,0,1)+IF(G190=0,0,1)+IF(G211=0,0,1))</f>
        <v>24.827000000000002</v>
      </c>
      <c r="H212" s="33">
        <f>(H26+H46+H66+H86+H107+H127+H147+H170+H190+H211)/(IF(H26=0,0,1)+IF(H46=0,0,1)+IF(H66=0,0,1)+IF(H86=0,0,1)+IF(H107=0,0,1)+IF(H127=0,0,1)+IF(H147=0,0,1)+IF(H170=0,0,1)+IF(H190=0,0,1)+IF(H211=0,0,1))</f>
        <v>19.244</v>
      </c>
      <c r="I212" s="33">
        <f>(I26+I46+I66+I86+I107+I127+I147+I170+I190+I211)/(IF(I26=0,0,1)+IF(I46=0,0,1)+IF(I66=0,0,1)+IF(I86=0,0,1)+IF(I107=0,0,1)+IF(I127=0,0,1)+IF(I147=0,0,1)+IF(I170=0,0,1)+IF(I190=0,0,1)+IF(I211=0,0,1))</f>
        <v>101.568</v>
      </c>
      <c r="J212" s="33">
        <f>(J26+J46+J66+J86+J107+J127+J147+J170+J190+J211)/(IF(J26=0,0,1)+IF(J46=0,0,1)+IF(J66=0,0,1)+IF(J86=0,0,1)+IF(J107=0,0,1)+IF(J127=0,0,1)+IF(J147=0,0,1)+IF(J170=0,0,1)+IF(J190=0,0,1)+IF(J211=0,0,1))</f>
        <v>612.93700000000013</v>
      </c>
      <c r="K212" s="33"/>
      <c r="L212" s="33" t="e">
        <f>(L26+L46+L66+L86+L107+L127+L147+L170+L190+L211)/(IF(L26=0,0,1)+IF(L46=0,0,1)+IF(L66=0,0,1)+IF(L86=0,0,1)+IF(L107=0,0,1)+IF(L127=0,0,1)+IF(L147=0,0,1)+IF(L170=0,0,1)+IF(L190=0,0,1)+IF(L211=0,0,1))</f>
        <v>#DIV/0!</v>
      </c>
    </row>
  </sheetData>
  <mergeCells count="15">
    <mergeCell ref="C86:D86"/>
    <mergeCell ref="C107:D107"/>
    <mergeCell ref="C26:D26"/>
    <mergeCell ref="C212:E212"/>
    <mergeCell ref="C211:D211"/>
    <mergeCell ref="C127:D127"/>
    <mergeCell ref="C147:D147"/>
    <mergeCell ref="C170:D170"/>
    <mergeCell ref="C190:D190"/>
    <mergeCell ref="D152:D153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2025-02-05T09:51:58Z</dcterms:modified>
</cp:coreProperties>
</file>